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61.115.200\wk\POJAZDY USUWANE I PRZECHOWYWANE\PTZ_2024\Rozkłady 2024_do publikacji\"/>
    </mc:Choice>
  </mc:AlternateContent>
  <bookViews>
    <workbookView xWindow="0" yWindow="0" windowWidth="25200" windowHeight="11985"/>
  </bookViews>
  <sheets>
    <sheet name="Linia 120_01.01.2023" sheetId="1" r:id="rId1"/>
  </sheets>
  <calcPr calcId="152511"/>
</workbook>
</file>

<file path=xl/calcChain.xml><?xml version="1.0" encoding="utf-8"?>
<calcChain xmlns="http://schemas.openxmlformats.org/spreadsheetml/2006/main">
  <c r="L49" i="1" l="1"/>
  <c r="U22" i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H22" i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U20" i="1"/>
  <c r="U21" i="1" s="1"/>
  <c r="T19" i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H17" i="1"/>
  <c r="H18" i="1" s="1"/>
  <c r="H20" i="1" s="1"/>
  <c r="H21" i="1" s="1"/>
  <c r="V16" i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U16" i="1"/>
  <c r="U17" i="1" s="1"/>
  <c r="U18" i="1" s="1"/>
  <c r="U19" i="1" s="1"/>
  <c r="T16" i="1"/>
  <c r="T17" i="1" s="1"/>
  <c r="T18" i="1" s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Q12" i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K12" i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11" i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S10" i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Q10" i="1"/>
  <c r="Q11" i="1" s="1"/>
  <c r="K10" i="1"/>
  <c r="J10" i="1"/>
  <c r="J11" i="1" s="1"/>
  <c r="J12" i="1" s="1"/>
  <c r="J13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H10" i="1"/>
  <c r="H11" i="1" s="1"/>
  <c r="H12" i="1" s="1"/>
  <c r="H13" i="1" s="1"/>
  <c r="H14" i="1" s="1"/>
  <c r="H15" i="1" s="1"/>
  <c r="H16" i="1" s="1"/>
  <c r="F10" i="1"/>
  <c r="W49" i="1" l="1"/>
  <c r="H19" i="1"/>
</calcChain>
</file>

<file path=xl/sharedStrings.xml><?xml version="1.0" encoding="utf-8"?>
<sst xmlns="http://schemas.openxmlformats.org/spreadsheetml/2006/main" count="263" uniqueCount="94">
  <si>
    <t>Rozkład jazdy linii 120</t>
  </si>
  <si>
    <t>Wola Wadowska- Mielec</t>
  </si>
  <si>
    <t>Odjazdy od poniedziałku do piątku</t>
  </si>
  <si>
    <t>Przystanki:</t>
  </si>
  <si>
    <t>km</t>
  </si>
  <si>
    <t>D</t>
  </si>
  <si>
    <t>Dm</t>
  </si>
  <si>
    <t>Nazwa dworca lub przystanku komunikacyjnego</t>
  </si>
  <si>
    <t>Numer przystamku</t>
  </si>
  <si>
    <t>Kategoria drogi</t>
  </si>
  <si>
    <t>Odległości między przystankami</t>
  </si>
  <si>
    <t>Kursy
(1. Numer kursu / 2. Symbol)</t>
  </si>
  <si>
    <t>Odległości narastająco dla całej linii</t>
  </si>
  <si>
    <t>D              zw.</t>
  </si>
  <si>
    <t>Wola Wadowska Skrzyżowanie</t>
  </si>
  <si>
    <t>01</t>
  </si>
  <si>
    <t>powiatowa</t>
  </si>
  <si>
    <t>02</t>
  </si>
  <si>
    <t>Wola Wadowska III</t>
  </si>
  <si>
    <t>03</t>
  </si>
  <si>
    <t>08</t>
  </si>
  <si>
    <t>Wola Wadowska Szkoła</t>
  </si>
  <si>
    <t>05</t>
  </si>
  <si>
    <t>06</t>
  </si>
  <si>
    <t>Wola Wadowska II</t>
  </si>
  <si>
    <t>07</t>
  </si>
  <si>
    <t>gminna</t>
  </si>
  <si>
    <t>Wola Wadowska I</t>
  </si>
  <si>
    <t>09</t>
  </si>
  <si>
    <t xml:space="preserve">Wierzchowiny </t>
  </si>
  <si>
    <t>11</t>
  </si>
  <si>
    <t>04</t>
  </si>
  <si>
    <t>Wadowice Dolne</t>
  </si>
  <si>
    <t>19</t>
  </si>
  <si>
    <t>Kosówka I</t>
  </si>
  <si>
    <t>25</t>
  </si>
  <si>
    <t>Kosówka II</t>
  </si>
  <si>
    <t>21</t>
  </si>
  <si>
    <t>Wola Mielecka II</t>
  </si>
  <si>
    <t>wojewódzka</t>
  </si>
  <si>
    <t>Zabrnie Skrzyżowanie</t>
  </si>
  <si>
    <t>Wola Mielecka I</t>
  </si>
  <si>
    <t>Zabrnie I</t>
  </si>
  <si>
    <t>Wola Mielecka Autocentrum</t>
  </si>
  <si>
    <t>Zabrnie Cegielnia</t>
  </si>
  <si>
    <t>Piątkowiec Nadleśnictwo</t>
  </si>
  <si>
    <t>Wampierzów II</t>
  </si>
  <si>
    <t>Piątkowiec</t>
  </si>
  <si>
    <t>Wampierzów I</t>
  </si>
  <si>
    <t>Wadowice Górne</t>
  </si>
  <si>
    <t>Wampierzów III</t>
  </si>
  <si>
    <t>Przebendów Podlesie II</t>
  </si>
  <si>
    <t>Wampierzów Szkoła</t>
  </si>
  <si>
    <t>Przebendów</t>
  </si>
  <si>
    <t>Kawęczyn</t>
  </si>
  <si>
    <t>Wadowice Górne I</t>
  </si>
  <si>
    <t>Przebendów  3</t>
  </si>
  <si>
    <t>10</t>
  </si>
  <si>
    <t>Wampierzów - Sklep</t>
  </si>
  <si>
    <t>Przebendów - Wampierzów</t>
  </si>
  <si>
    <t>Wampierzów - Skrzyżowanie</t>
  </si>
  <si>
    <t>Wampierzów Skrzyżowanie</t>
  </si>
  <si>
    <t>Przebendów-Wampierzów</t>
  </si>
  <si>
    <t>Wampierzów Sklep</t>
  </si>
  <si>
    <t>Przebendów 3</t>
  </si>
  <si>
    <t>26</t>
  </si>
  <si>
    <t>28</t>
  </si>
  <si>
    <t>30</t>
  </si>
  <si>
    <t>Wadowice Górne Skrzyż.</t>
  </si>
  <si>
    <t>32</t>
  </si>
  <si>
    <t>34</t>
  </si>
  <si>
    <t>17</t>
  </si>
  <si>
    <t>20</t>
  </si>
  <si>
    <t>22</t>
  </si>
  <si>
    <t>24</t>
  </si>
  <si>
    <t>m- nie kursuje 24,31.12</t>
  </si>
  <si>
    <t>dziennie</t>
  </si>
  <si>
    <t>M-c Staszica 02</t>
  </si>
  <si>
    <t>M-c Dworzec ul.Jagiellończyka 7</t>
  </si>
  <si>
    <t>M-c Staszica 01</t>
  </si>
  <si>
    <t>M-c Niepodległości Wiadukt 03</t>
  </si>
  <si>
    <t>M-c Niepodległości Plac 05</t>
  </si>
  <si>
    <t>M-c Przemysłowa 02</t>
  </si>
  <si>
    <t>M-c Wojska Polskiego Rondo 05</t>
  </si>
  <si>
    <t>M-c Wojska Polskiego UTA 07</t>
  </si>
  <si>
    <t>M-c Wojska Polskiego Inkubator 09</t>
  </si>
  <si>
    <t>M-c Wojska Polskiego Inkubator 10</t>
  </si>
  <si>
    <t>M-c Wojska Polskiego UTA 08</t>
  </si>
  <si>
    <t>M-c Wojska Polskiego Rond0 06</t>
  </si>
  <si>
    <t>M-c Przemysłowa 01</t>
  </si>
  <si>
    <t xml:space="preserve">M-c Niepodległości 06  </t>
  </si>
  <si>
    <t>M-c Niepodległości Wiadukt 04</t>
  </si>
  <si>
    <t>Mielec- Wola Wadowska</t>
  </si>
  <si>
    <t>ważny od 02.01.2024r.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</si>
</sst>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rgb="FF000000"/>
      <name val="Arial"/>
      <scheme val="minor"/>
    </font>
    <font>
      <b/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name val="Arial"/>
      <family val="2"/>
      <charset val="238"/>
    </font>
    <font>
      <b/>
      <i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center"/>
    </xf>
    <xf numFmtId="0" fontId="4" fillId="0" borderId="2" xfId="0" applyFont="1" applyBorder="1"/>
    <xf numFmtId="0" fontId="1" fillId="0" borderId="2" xfId="0" applyFont="1" applyBorder="1"/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6" fillId="2" borderId="2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7" fillId="0" borderId="4" xfId="0" applyFont="1" applyBorder="1"/>
    <xf numFmtId="49" fontId="5" fillId="0" borderId="2" xfId="0" applyNumberFormat="1" applyFont="1" applyBorder="1"/>
    <xf numFmtId="49" fontId="5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6" fillId="2" borderId="9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20" fontId="5" fillId="2" borderId="2" xfId="0" applyNumberFormat="1" applyFont="1" applyFill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/>
    <xf numFmtId="0" fontId="8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20" fontId="5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 vertical="center"/>
    </xf>
    <xf numFmtId="20" fontId="5" fillId="2" borderId="2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6" fillId="2" borderId="2" xfId="0" applyFont="1" applyFill="1" applyBorder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12" fillId="0" borderId="2" xfId="0" applyFont="1" applyBorder="1"/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5" fillId="0" borderId="4" xfId="0" applyFont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Border="1"/>
    <xf numFmtId="0" fontId="6" fillId="2" borderId="4" xfId="0" applyFont="1" applyFill="1" applyBorder="1" applyAlignment="1">
      <alignment horizontal="center" vertical="center" textRotation="90" wrapText="1"/>
    </xf>
    <xf numFmtId="0" fontId="0" fillId="0" borderId="0" xfId="0" applyFont="1" applyAlignment="1"/>
    <xf numFmtId="0" fontId="2" fillId="0" borderId="1" xfId="0" applyFont="1" applyBorder="1" applyAlignment="1">
      <alignment horizontal="right"/>
    </xf>
    <xf numFmtId="49" fontId="5" fillId="0" borderId="0" xfId="0" applyNumberFormat="1" applyFont="1" applyBorder="1"/>
    <xf numFmtId="0" fontId="0" fillId="0" borderId="0" xfId="0" applyFont="1" applyBorder="1" applyAlignment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5" fillId="0" borderId="10" xfId="0" applyNumberFormat="1" applyFont="1" applyBorder="1"/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/>
    </xf>
    <xf numFmtId="20" fontId="5" fillId="2" borderId="10" xfId="0" applyNumberFormat="1" applyFont="1" applyFill="1" applyBorder="1" applyAlignment="1">
      <alignment horizontal="center"/>
    </xf>
    <xf numFmtId="20" fontId="5" fillId="2" borderId="10" xfId="0" applyNumberFormat="1" applyFont="1" applyFill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1000"/>
  <sheetViews>
    <sheetView tabSelected="1" topLeftCell="A14" workbookViewId="0">
      <selection activeCell="B3" sqref="B3:V48"/>
    </sheetView>
  </sheetViews>
  <sheetFormatPr defaultColWidth="12.625" defaultRowHeight="15" customHeight="1" x14ac:dyDescent="0.2"/>
  <cols>
    <col min="1" max="1" width="7" customWidth="1"/>
    <col min="2" max="2" width="26.875" customWidth="1"/>
    <col min="3" max="3" width="7" hidden="1" customWidth="1"/>
    <col min="4" max="4" width="10.75" hidden="1" customWidth="1"/>
    <col min="5" max="5" width="7" hidden="1" customWidth="1"/>
    <col min="6" max="6" width="5.5" customWidth="1"/>
    <col min="7" max="7" width="8" hidden="1" customWidth="1"/>
    <col min="8" max="8" width="7" hidden="1" customWidth="1"/>
    <col min="9" max="9" width="6.125" customWidth="1"/>
    <col min="10" max="10" width="6" customWidth="1"/>
    <col min="11" max="11" width="5.875" customWidth="1"/>
    <col min="12" max="12" width="4.625" customWidth="1"/>
    <col min="13" max="13" width="27.125" customWidth="1"/>
    <col min="14" max="14" width="7" hidden="1" customWidth="1"/>
    <col min="15" max="15" width="13" hidden="1" customWidth="1"/>
    <col min="16" max="16" width="6.75" hidden="1" customWidth="1"/>
    <col min="17" max="17" width="5.25" customWidth="1"/>
    <col min="18" max="19" width="7" hidden="1" customWidth="1"/>
    <col min="20" max="20" width="5.625" customWidth="1"/>
    <col min="21" max="21" width="5.5" customWidth="1"/>
    <col min="22" max="22" width="5.625" customWidth="1"/>
    <col min="23" max="23" width="7" customWidth="1"/>
  </cols>
  <sheetData>
    <row r="3" spans="2:23" ht="15.75" customHeight="1" x14ac:dyDescent="0.25">
      <c r="B3" s="1" t="s">
        <v>0</v>
      </c>
      <c r="F3" s="38" t="s">
        <v>93</v>
      </c>
      <c r="G3" s="51"/>
      <c r="H3" s="51"/>
      <c r="I3" s="51"/>
      <c r="J3" s="51"/>
      <c r="K3" s="51"/>
      <c r="M3" s="1" t="s">
        <v>0</v>
      </c>
      <c r="S3" s="38" t="s">
        <v>93</v>
      </c>
      <c r="T3" s="39"/>
      <c r="U3" s="39"/>
      <c r="V3" s="39"/>
      <c r="W3" s="2"/>
    </row>
    <row r="4" spans="2:23" ht="21" customHeight="1" x14ac:dyDescent="0.25">
      <c r="B4" s="3" t="s">
        <v>1</v>
      </c>
      <c r="F4" s="40" t="s">
        <v>2</v>
      </c>
      <c r="G4" s="41"/>
      <c r="H4" s="41"/>
      <c r="I4" s="41"/>
      <c r="J4" s="41"/>
      <c r="K4" s="41"/>
      <c r="M4" s="1" t="s">
        <v>92</v>
      </c>
      <c r="Q4" s="52" t="s">
        <v>2</v>
      </c>
      <c r="R4" s="52"/>
      <c r="S4" s="52"/>
      <c r="T4" s="52"/>
      <c r="U4" s="52"/>
      <c r="V4" s="52"/>
    </row>
    <row r="5" spans="2:23" x14ac:dyDescent="0.25">
      <c r="B5" s="4" t="s">
        <v>3</v>
      </c>
      <c r="C5" s="5"/>
      <c r="D5" s="5"/>
      <c r="E5" s="6"/>
      <c r="F5" s="6" t="s">
        <v>4</v>
      </c>
      <c r="G5" s="6"/>
      <c r="H5" s="6"/>
      <c r="I5" s="7" t="s">
        <v>5</v>
      </c>
      <c r="J5" s="7" t="s">
        <v>5</v>
      </c>
      <c r="K5" s="7" t="s">
        <v>5</v>
      </c>
      <c r="M5" s="4" t="s">
        <v>3</v>
      </c>
      <c r="N5" s="5"/>
      <c r="O5" s="8"/>
      <c r="P5" s="8"/>
      <c r="Q5" s="37" t="s">
        <v>4</v>
      </c>
      <c r="R5" s="8"/>
      <c r="S5" s="8"/>
      <c r="T5" s="7" t="s">
        <v>5</v>
      </c>
      <c r="U5" s="7" t="s">
        <v>5</v>
      </c>
      <c r="V5" s="7" t="s">
        <v>6</v>
      </c>
    </row>
    <row r="6" spans="2:23" ht="15" hidden="1" customHeight="1" x14ac:dyDescent="0.25">
      <c r="B6" s="42" t="s">
        <v>7</v>
      </c>
      <c r="C6" s="45" t="s">
        <v>8</v>
      </c>
      <c r="D6" s="45" t="s">
        <v>9</v>
      </c>
      <c r="E6" s="46" t="s">
        <v>10</v>
      </c>
      <c r="F6" s="47"/>
      <c r="G6" s="9"/>
      <c r="H6" s="9"/>
      <c r="I6" s="48" t="s">
        <v>11</v>
      </c>
      <c r="J6" s="49"/>
      <c r="K6" s="47"/>
      <c r="T6" s="10"/>
      <c r="U6" s="11"/>
      <c r="V6" s="11"/>
    </row>
    <row r="7" spans="2:23" ht="15" hidden="1" customHeight="1" x14ac:dyDescent="0.25">
      <c r="B7" s="43"/>
      <c r="C7" s="43"/>
      <c r="D7" s="43"/>
      <c r="E7" s="50" t="s">
        <v>10</v>
      </c>
      <c r="F7" s="50" t="s">
        <v>12</v>
      </c>
      <c r="G7" s="12"/>
      <c r="H7" s="12"/>
      <c r="I7" s="13">
        <v>1</v>
      </c>
      <c r="J7" s="13"/>
      <c r="K7" s="13"/>
      <c r="T7" s="10"/>
      <c r="U7" s="11"/>
      <c r="V7" s="11"/>
    </row>
    <row r="8" spans="2:23" ht="51" hidden="1" customHeight="1" x14ac:dyDescent="0.25">
      <c r="B8" s="44"/>
      <c r="C8" s="44"/>
      <c r="D8" s="44"/>
      <c r="E8" s="44"/>
      <c r="F8" s="44"/>
      <c r="G8" s="12"/>
      <c r="H8" s="12"/>
      <c r="I8" s="13">
        <v>2</v>
      </c>
      <c r="J8" s="13"/>
      <c r="K8" s="13" t="s">
        <v>13</v>
      </c>
      <c r="T8" s="14"/>
      <c r="U8" s="11"/>
      <c r="V8" s="11"/>
    </row>
    <row r="9" spans="2:23" x14ac:dyDescent="0.25">
      <c r="B9" s="15" t="s">
        <v>14</v>
      </c>
      <c r="C9" s="16" t="s">
        <v>15</v>
      </c>
      <c r="D9" s="17" t="s">
        <v>16</v>
      </c>
      <c r="E9" s="18">
        <v>0</v>
      </c>
      <c r="F9" s="19">
        <v>0</v>
      </c>
      <c r="G9" s="20">
        <v>0</v>
      </c>
      <c r="H9" s="20">
        <v>0</v>
      </c>
      <c r="I9" s="21">
        <v>0.33333333333333331</v>
      </c>
      <c r="J9" s="21">
        <v>0.42708333333333331</v>
      </c>
      <c r="K9" s="21">
        <v>0.55555555555555558</v>
      </c>
      <c r="M9" s="36" t="s">
        <v>86</v>
      </c>
      <c r="N9" s="16" t="s">
        <v>17</v>
      </c>
      <c r="O9" s="22" t="s">
        <v>16</v>
      </c>
      <c r="P9" s="18">
        <v>0</v>
      </c>
      <c r="Q9" s="18">
        <v>0</v>
      </c>
      <c r="R9" s="23"/>
      <c r="S9" s="20">
        <v>0</v>
      </c>
      <c r="T9" s="10"/>
      <c r="U9" s="10"/>
      <c r="V9" s="10"/>
    </row>
    <row r="10" spans="2:23" x14ac:dyDescent="0.25">
      <c r="B10" s="15" t="s">
        <v>18</v>
      </c>
      <c r="C10" s="16" t="s">
        <v>19</v>
      </c>
      <c r="D10" s="17" t="s">
        <v>16</v>
      </c>
      <c r="E10" s="18">
        <v>0.8</v>
      </c>
      <c r="F10" s="19">
        <f t="shared" ref="F10:F48" si="0">F9+E10</f>
        <v>0.8</v>
      </c>
      <c r="G10" s="20">
        <v>6.9444444444449749E-4</v>
      </c>
      <c r="H10" s="20">
        <f t="shared" ref="H10:H19" si="1">H9+G10</f>
        <v>6.9444444444449749E-4</v>
      </c>
      <c r="I10" s="21">
        <f t="shared" ref="I10:I42" si="2">I9+G10</f>
        <v>0.33402777777777781</v>
      </c>
      <c r="J10" s="21">
        <f t="shared" ref="J10:J42" si="3">J9+G10</f>
        <v>0.42777777777777781</v>
      </c>
      <c r="K10" s="21">
        <f t="shared" ref="K10:K48" si="4">K9+G10</f>
        <v>0.55625000000000013</v>
      </c>
      <c r="M10" s="36" t="s">
        <v>87</v>
      </c>
      <c r="N10" s="16" t="s">
        <v>20</v>
      </c>
      <c r="O10" s="22" t="s">
        <v>16</v>
      </c>
      <c r="P10" s="24">
        <v>0.6</v>
      </c>
      <c r="Q10" s="25">
        <f t="shared" ref="Q10:Q47" si="5">Q9+P10</f>
        <v>0.6</v>
      </c>
      <c r="R10" s="26">
        <v>6.9444444444444447E-4</v>
      </c>
      <c r="S10" s="20">
        <f t="shared" ref="S10:S47" si="6">S9+R10</f>
        <v>6.9444444444444447E-4</v>
      </c>
      <c r="T10" s="10"/>
      <c r="U10" s="10"/>
      <c r="V10" s="10"/>
    </row>
    <row r="11" spans="2:23" x14ac:dyDescent="0.25">
      <c r="B11" s="15" t="s">
        <v>21</v>
      </c>
      <c r="C11" s="16" t="s">
        <v>22</v>
      </c>
      <c r="D11" s="17" t="s">
        <v>16</v>
      </c>
      <c r="E11" s="18">
        <v>0.8</v>
      </c>
      <c r="F11" s="19">
        <f t="shared" si="0"/>
        <v>1.6</v>
      </c>
      <c r="G11" s="20">
        <v>6.9444444444438647E-4</v>
      </c>
      <c r="H11" s="20">
        <f t="shared" si="1"/>
        <v>1.388888888888884E-3</v>
      </c>
      <c r="I11" s="21">
        <f t="shared" si="2"/>
        <v>0.3347222222222222</v>
      </c>
      <c r="J11" s="21">
        <f t="shared" si="3"/>
        <v>0.4284722222222222</v>
      </c>
      <c r="K11" s="21">
        <f t="shared" si="4"/>
        <v>0.55694444444444446</v>
      </c>
      <c r="M11" s="36" t="s">
        <v>88</v>
      </c>
      <c r="N11" s="16" t="s">
        <v>23</v>
      </c>
      <c r="O11" s="22" t="s">
        <v>16</v>
      </c>
      <c r="P11" s="24">
        <v>0.5</v>
      </c>
      <c r="Q11" s="25">
        <f t="shared" si="5"/>
        <v>1.1000000000000001</v>
      </c>
      <c r="R11" s="26">
        <v>6.9444444444444447E-4</v>
      </c>
      <c r="S11" s="20">
        <f t="shared" si="6"/>
        <v>1.3888888888888889E-3</v>
      </c>
      <c r="T11" s="10"/>
      <c r="U11" s="10"/>
      <c r="V11" s="10"/>
    </row>
    <row r="12" spans="2:23" x14ac:dyDescent="0.25">
      <c r="B12" s="15" t="s">
        <v>24</v>
      </c>
      <c r="C12" s="16" t="s">
        <v>25</v>
      </c>
      <c r="D12" s="17" t="s">
        <v>16</v>
      </c>
      <c r="E12" s="18">
        <v>0.9</v>
      </c>
      <c r="F12" s="19">
        <f t="shared" si="0"/>
        <v>2.5</v>
      </c>
      <c r="G12" s="20">
        <v>1.388888888888884E-3</v>
      </c>
      <c r="H12" s="20">
        <f t="shared" si="1"/>
        <v>2.7777777777777679E-3</v>
      </c>
      <c r="I12" s="21">
        <f t="shared" si="2"/>
        <v>0.33611111111111108</v>
      </c>
      <c r="J12" s="21">
        <f t="shared" si="3"/>
        <v>0.42986111111111108</v>
      </c>
      <c r="K12" s="21">
        <f t="shared" si="4"/>
        <v>0.55833333333333335</v>
      </c>
      <c r="M12" s="36" t="s">
        <v>89</v>
      </c>
      <c r="N12" s="16" t="s">
        <v>15</v>
      </c>
      <c r="O12" s="22" t="s">
        <v>26</v>
      </c>
      <c r="P12" s="24">
        <v>0.8</v>
      </c>
      <c r="Q12" s="25">
        <f t="shared" si="5"/>
        <v>1.9000000000000001</v>
      </c>
      <c r="R12" s="26">
        <v>6.9444444444444447E-4</v>
      </c>
      <c r="S12" s="20">
        <f t="shared" si="6"/>
        <v>2.0833333333333333E-3</v>
      </c>
      <c r="T12" s="10"/>
      <c r="U12" s="10"/>
      <c r="V12" s="10"/>
    </row>
    <row r="13" spans="2:23" x14ac:dyDescent="0.25">
      <c r="B13" s="15" t="s">
        <v>27</v>
      </c>
      <c r="C13" s="16" t="s">
        <v>28</v>
      </c>
      <c r="D13" s="17" t="s">
        <v>16</v>
      </c>
      <c r="E13" s="18">
        <v>0.5</v>
      </c>
      <c r="F13" s="19">
        <f t="shared" si="0"/>
        <v>3</v>
      </c>
      <c r="G13" s="20">
        <v>6.9444444444449749E-4</v>
      </c>
      <c r="H13" s="20">
        <f t="shared" si="1"/>
        <v>3.4722222222222654E-3</v>
      </c>
      <c r="I13" s="21">
        <f t="shared" si="2"/>
        <v>0.33680555555555558</v>
      </c>
      <c r="J13" s="21">
        <f t="shared" si="3"/>
        <v>0.43055555555555558</v>
      </c>
      <c r="K13" s="21">
        <f t="shared" si="4"/>
        <v>0.5590277777777779</v>
      </c>
      <c r="M13" s="36" t="s">
        <v>90</v>
      </c>
      <c r="N13" s="16" t="s">
        <v>23</v>
      </c>
      <c r="O13" s="22" t="s">
        <v>16</v>
      </c>
      <c r="P13" s="24">
        <v>1.8</v>
      </c>
      <c r="Q13" s="25">
        <f t="shared" si="5"/>
        <v>3.7</v>
      </c>
      <c r="R13" s="26">
        <v>2.0833333333333333E-3</v>
      </c>
      <c r="S13" s="20">
        <f t="shared" si="6"/>
        <v>4.1666666666666666E-3</v>
      </c>
      <c r="T13" s="10"/>
      <c r="U13" s="10"/>
      <c r="V13" s="10"/>
    </row>
    <row r="14" spans="2:23" x14ac:dyDescent="0.25">
      <c r="B14" s="15" t="s">
        <v>29</v>
      </c>
      <c r="C14" s="16" t="s">
        <v>30</v>
      </c>
      <c r="D14" s="17" t="s">
        <v>16</v>
      </c>
      <c r="E14" s="18">
        <v>0.6</v>
      </c>
      <c r="F14" s="19">
        <f t="shared" si="0"/>
        <v>3.6</v>
      </c>
      <c r="G14" s="20">
        <v>6.9444444444438647E-4</v>
      </c>
      <c r="H14" s="20">
        <f t="shared" si="1"/>
        <v>4.1666666666666519E-3</v>
      </c>
      <c r="I14" s="21">
        <f t="shared" si="2"/>
        <v>0.33749999999999997</v>
      </c>
      <c r="J14" s="21">
        <f t="shared" si="3"/>
        <v>0.43124999999999997</v>
      </c>
      <c r="K14" s="21">
        <f t="shared" si="4"/>
        <v>0.55972222222222223</v>
      </c>
      <c r="M14" s="36" t="s">
        <v>91</v>
      </c>
      <c r="N14" s="16" t="s">
        <v>31</v>
      </c>
      <c r="O14" s="22" t="s">
        <v>16</v>
      </c>
      <c r="P14" s="24">
        <v>0.6</v>
      </c>
      <c r="Q14" s="25">
        <f t="shared" si="5"/>
        <v>4.3</v>
      </c>
      <c r="R14" s="26">
        <v>6.9444444444444447E-4</v>
      </c>
      <c r="S14" s="20">
        <f t="shared" si="6"/>
        <v>4.8611111111111112E-3</v>
      </c>
      <c r="T14" s="10"/>
      <c r="U14" s="10"/>
      <c r="V14" s="10"/>
    </row>
    <row r="15" spans="2:23" ht="14.25" x14ac:dyDescent="0.2">
      <c r="B15" s="15" t="s">
        <v>32</v>
      </c>
      <c r="C15" s="16" t="s">
        <v>33</v>
      </c>
      <c r="D15" s="17" t="s">
        <v>16</v>
      </c>
      <c r="E15" s="18">
        <v>0.7</v>
      </c>
      <c r="F15" s="19">
        <f t="shared" si="0"/>
        <v>4.3</v>
      </c>
      <c r="G15" s="20">
        <v>6.9444444444449749E-4</v>
      </c>
      <c r="H15" s="20">
        <f t="shared" si="1"/>
        <v>4.8611111111111494E-3</v>
      </c>
      <c r="I15" s="21">
        <f t="shared" si="2"/>
        <v>0.33819444444444446</v>
      </c>
      <c r="J15" s="21">
        <f t="shared" si="3"/>
        <v>0.43194444444444446</v>
      </c>
      <c r="K15" s="21">
        <f t="shared" si="4"/>
        <v>0.56041666666666679</v>
      </c>
      <c r="M15" s="15" t="s">
        <v>78</v>
      </c>
      <c r="N15" s="16"/>
      <c r="O15" s="27" t="s">
        <v>26</v>
      </c>
      <c r="P15" s="28">
        <v>0.7</v>
      </c>
      <c r="Q15" s="25">
        <f t="shared" si="5"/>
        <v>5</v>
      </c>
      <c r="R15" s="26">
        <v>6.9444444444444447E-4</v>
      </c>
      <c r="S15" s="20">
        <f t="shared" si="6"/>
        <v>5.5555555555555558E-3</v>
      </c>
      <c r="T15" s="21">
        <v>0.3888888888888889</v>
      </c>
      <c r="U15" s="21">
        <v>0.5625</v>
      </c>
      <c r="V15" s="21">
        <v>0.71527777777777779</v>
      </c>
    </row>
    <row r="16" spans="2:23" ht="14.25" x14ac:dyDescent="0.2">
      <c r="B16" s="15" t="s">
        <v>34</v>
      </c>
      <c r="C16" s="16" t="s">
        <v>35</v>
      </c>
      <c r="D16" s="17" t="s">
        <v>16</v>
      </c>
      <c r="E16" s="18">
        <v>1.8</v>
      </c>
      <c r="F16" s="19">
        <f t="shared" si="0"/>
        <v>6.1</v>
      </c>
      <c r="G16" s="20">
        <v>2.0833333333332704E-3</v>
      </c>
      <c r="H16" s="20">
        <f t="shared" si="1"/>
        <v>6.9444444444444198E-3</v>
      </c>
      <c r="I16" s="21">
        <f t="shared" si="2"/>
        <v>0.34027777777777773</v>
      </c>
      <c r="J16" s="21">
        <f t="shared" si="3"/>
        <v>0.43402777777777773</v>
      </c>
      <c r="K16" s="21">
        <f t="shared" si="4"/>
        <v>0.5625</v>
      </c>
      <c r="M16" s="15" t="s">
        <v>79</v>
      </c>
      <c r="N16" s="16" t="s">
        <v>15</v>
      </c>
      <c r="O16" s="27" t="s">
        <v>26</v>
      </c>
      <c r="P16" s="28">
        <v>1.6</v>
      </c>
      <c r="Q16" s="25">
        <f t="shared" si="5"/>
        <v>6.6</v>
      </c>
      <c r="R16" s="29">
        <v>1.3888888888888889E-3</v>
      </c>
      <c r="S16" s="20">
        <f t="shared" si="6"/>
        <v>6.9444444444444449E-3</v>
      </c>
      <c r="T16" s="21">
        <f t="shared" ref="T16:T47" si="7">T15+R16</f>
        <v>0.39027777777777778</v>
      </c>
      <c r="U16" s="21">
        <f t="shared" ref="U16:U47" si="8">U15+R16</f>
        <v>0.56388888888888888</v>
      </c>
      <c r="V16" s="21">
        <f t="shared" ref="V16:V47" si="9">V15+R16</f>
        <v>0.71666666666666667</v>
      </c>
    </row>
    <row r="17" spans="2:22" ht="14.25" x14ac:dyDescent="0.2">
      <c r="B17" s="15" t="s">
        <v>36</v>
      </c>
      <c r="C17" s="16" t="s">
        <v>37</v>
      </c>
      <c r="D17" s="17" t="s">
        <v>16</v>
      </c>
      <c r="E17" s="18">
        <v>0.7</v>
      </c>
      <c r="F17" s="19">
        <f t="shared" si="0"/>
        <v>6.8</v>
      </c>
      <c r="G17" s="20">
        <v>6.9444444444449749E-4</v>
      </c>
      <c r="H17" s="20">
        <f t="shared" si="1"/>
        <v>7.6388888888889173E-3</v>
      </c>
      <c r="I17" s="21">
        <f t="shared" si="2"/>
        <v>0.34097222222222223</v>
      </c>
      <c r="J17" s="21">
        <f t="shared" si="3"/>
        <v>0.43472222222222223</v>
      </c>
      <c r="K17" s="21">
        <f t="shared" si="4"/>
        <v>0.56319444444444455</v>
      </c>
      <c r="M17" s="15" t="s">
        <v>38</v>
      </c>
      <c r="N17" s="16" t="s">
        <v>15</v>
      </c>
      <c r="O17" s="27" t="s">
        <v>39</v>
      </c>
      <c r="P17" s="28">
        <v>2.2999999999999998</v>
      </c>
      <c r="Q17" s="25">
        <f t="shared" si="5"/>
        <v>8.8999999999999986</v>
      </c>
      <c r="R17" s="26">
        <v>2.0833333333333333E-3</v>
      </c>
      <c r="S17" s="20">
        <f t="shared" si="6"/>
        <v>9.0277777777777787E-3</v>
      </c>
      <c r="T17" s="21">
        <f t="shared" si="7"/>
        <v>0.3923611111111111</v>
      </c>
      <c r="U17" s="21">
        <f t="shared" si="8"/>
        <v>0.56597222222222221</v>
      </c>
      <c r="V17" s="21">
        <f t="shared" si="9"/>
        <v>0.71875</v>
      </c>
    </row>
    <row r="18" spans="2:22" ht="14.25" x14ac:dyDescent="0.2">
      <c r="B18" s="15" t="s">
        <v>40</v>
      </c>
      <c r="C18" s="16" t="s">
        <v>15</v>
      </c>
      <c r="D18" s="17" t="s">
        <v>16</v>
      </c>
      <c r="E18" s="18">
        <v>0.9</v>
      </c>
      <c r="F18" s="19">
        <f t="shared" si="0"/>
        <v>7.7</v>
      </c>
      <c r="G18" s="20">
        <v>6.9444444444438647E-4</v>
      </c>
      <c r="H18" s="20">
        <f t="shared" si="1"/>
        <v>8.3333333333333037E-3</v>
      </c>
      <c r="I18" s="21">
        <f t="shared" si="2"/>
        <v>0.34166666666666662</v>
      </c>
      <c r="J18" s="21">
        <f t="shared" si="3"/>
        <v>0.43541666666666662</v>
      </c>
      <c r="K18" s="21">
        <f t="shared" si="4"/>
        <v>0.56388888888888888</v>
      </c>
      <c r="M18" s="15" t="s">
        <v>41</v>
      </c>
      <c r="N18" s="16" t="s">
        <v>19</v>
      </c>
      <c r="O18" s="27" t="s">
        <v>39</v>
      </c>
      <c r="P18" s="28">
        <v>0.6</v>
      </c>
      <c r="Q18" s="25">
        <f t="shared" si="5"/>
        <v>9.4999999999999982</v>
      </c>
      <c r="R18" s="26">
        <v>6.9444444444444447E-4</v>
      </c>
      <c r="S18" s="20">
        <f t="shared" si="6"/>
        <v>9.7222222222222224E-3</v>
      </c>
      <c r="T18" s="21">
        <f t="shared" si="7"/>
        <v>0.39305555555555555</v>
      </c>
      <c r="U18" s="21">
        <f t="shared" si="8"/>
        <v>0.56666666666666665</v>
      </c>
      <c r="V18" s="21">
        <f t="shared" si="9"/>
        <v>0.71944444444444444</v>
      </c>
    </row>
    <row r="19" spans="2:22" ht="14.25" x14ac:dyDescent="0.2">
      <c r="B19" s="15" t="s">
        <v>42</v>
      </c>
      <c r="C19" s="16" t="s">
        <v>15</v>
      </c>
      <c r="D19" s="17" t="s">
        <v>16</v>
      </c>
      <c r="E19" s="18">
        <v>0.9</v>
      </c>
      <c r="F19" s="19">
        <f t="shared" si="0"/>
        <v>8.6</v>
      </c>
      <c r="G19" s="20">
        <v>1.388888888888884E-3</v>
      </c>
      <c r="H19" s="20">
        <f t="shared" si="1"/>
        <v>9.7222222222221877E-3</v>
      </c>
      <c r="I19" s="21">
        <f t="shared" si="2"/>
        <v>0.3430555555555555</v>
      </c>
      <c r="J19" s="21">
        <f t="shared" si="3"/>
        <v>0.4368055555555555</v>
      </c>
      <c r="K19" s="21">
        <f t="shared" si="4"/>
        <v>0.56527777777777777</v>
      </c>
      <c r="M19" s="15" t="s">
        <v>43</v>
      </c>
      <c r="N19" s="16" t="s">
        <v>22</v>
      </c>
      <c r="O19" s="27" t="s">
        <v>39</v>
      </c>
      <c r="P19" s="28">
        <v>0.8</v>
      </c>
      <c r="Q19" s="25">
        <f t="shared" si="5"/>
        <v>10.299999999999999</v>
      </c>
      <c r="R19" s="26">
        <v>6.9444444444444447E-4</v>
      </c>
      <c r="S19" s="20">
        <f t="shared" si="6"/>
        <v>1.0416666666666666E-2</v>
      </c>
      <c r="T19" s="21">
        <f t="shared" si="7"/>
        <v>0.39374999999999999</v>
      </c>
      <c r="U19" s="21">
        <f t="shared" si="8"/>
        <v>0.56736111111111109</v>
      </c>
      <c r="V19" s="21">
        <f t="shared" si="9"/>
        <v>0.72013888888888888</v>
      </c>
    </row>
    <row r="20" spans="2:22" ht="14.25" x14ac:dyDescent="0.2">
      <c r="B20" s="15" t="s">
        <v>44</v>
      </c>
      <c r="C20" s="16" t="s">
        <v>19</v>
      </c>
      <c r="D20" s="17" t="s">
        <v>16</v>
      </c>
      <c r="E20" s="18">
        <v>1.8</v>
      </c>
      <c r="F20" s="19">
        <f t="shared" si="0"/>
        <v>10.4</v>
      </c>
      <c r="G20" s="20">
        <v>2.0833333333333814E-3</v>
      </c>
      <c r="H20" s="20">
        <f>H18+G20</f>
        <v>1.0416666666666685E-2</v>
      </c>
      <c r="I20" s="21">
        <f t="shared" si="2"/>
        <v>0.34513888888888888</v>
      </c>
      <c r="J20" s="21">
        <f t="shared" si="3"/>
        <v>0.43888888888888888</v>
      </c>
      <c r="K20" s="21">
        <f t="shared" si="4"/>
        <v>0.5673611111111112</v>
      </c>
      <c r="M20" s="15" t="s">
        <v>45</v>
      </c>
      <c r="N20" s="16" t="s">
        <v>25</v>
      </c>
      <c r="O20" s="27" t="s">
        <v>39</v>
      </c>
      <c r="P20" s="28">
        <v>0.9</v>
      </c>
      <c r="Q20" s="25">
        <f t="shared" si="5"/>
        <v>11.2</v>
      </c>
      <c r="R20" s="29">
        <v>1.3888888888888889E-3</v>
      </c>
      <c r="S20" s="20">
        <f t="shared" si="6"/>
        <v>1.1805555555555555E-2</v>
      </c>
      <c r="T20" s="21">
        <f t="shared" si="7"/>
        <v>0.39513888888888887</v>
      </c>
      <c r="U20" s="21">
        <f t="shared" si="8"/>
        <v>0.56874999999999998</v>
      </c>
      <c r="V20" s="21">
        <f t="shared" si="9"/>
        <v>0.72152777777777777</v>
      </c>
    </row>
    <row r="21" spans="2:22" ht="15.75" customHeight="1" x14ac:dyDescent="0.2">
      <c r="B21" s="15" t="s">
        <v>46</v>
      </c>
      <c r="C21" s="16" t="s">
        <v>28</v>
      </c>
      <c r="D21" s="17" t="s">
        <v>16</v>
      </c>
      <c r="E21" s="18">
        <v>1.7</v>
      </c>
      <c r="F21" s="19">
        <f t="shared" si="0"/>
        <v>12.1</v>
      </c>
      <c r="G21" s="20">
        <v>1.388888888888884E-3</v>
      </c>
      <c r="H21" s="20">
        <f t="shared" ref="H21:H48" si="10">H20+G21</f>
        <v>1.1805555555555569E-2</v>
      </c>
      <c r="I21" s="21">
        <f t="shared" si="2"/>
        <v>0.34652777777777777</v>
      </c>
      <c r="J21" s="21">
        <f t="shared" si="3"/>
        <v>0.44027777777777777</v>
      </c>
      <c r="K21" s="21">
        <f t="shared" si="4"/>
        <v>0.56875000000000009</v>
      </c>
      <c r="M21" s="15" t="s">
        <v>47</v>
      </c>
      <c r="N21" s="16" t="s">
        <v>28</v>
      </c>
      <c r="O21" s="27" t="s">
        <v>39</v>
      </c>
      <c r="P21" s="28">
        <v>2.4</v>
      </c>
      <c r="Q21" s="25">
        <f t="shared" si="5"/>
        <v>13.6</v>
      </c>
      <c r="R21" s="26">
        <v>2.0833333333333333E-3</v>
      </c>
      <c r="S21" s="20">
        <f t="shared" si="6"/>
        <v>1.3888888888888888E-2</v>
      </c>
      <c r="T21" s="21">
        <f t="shared" si="7"/>
        <v>0.3972222222222222</v>
      </c>
      <c r="U21" s="21">
        <f t="shared" si="8"/>
        <v>0.5708333333333333</v>
      </c>
      <c r="V21" s="21">
        <f t="shared" si="9"/>
        <v>0.72361111111111109</v>
      </c>
    </row>
    <row r="22" spans="2:22" ht="15.75" customHeight="1" x14ac:dyDescent="0.2">
      <c r="B22" s="15" t="s">
        <v>48</v>
      </c>
      <c r="C22" s="16" t="s">
        <v>22</v>
      </c>
      <c r="D22" s="17" t="s">
        <v>16</v>
      </c>
      <c r="E22" s="18">
        <v>0.7</v>
      </c>
      <c r="F22" s="19">
        <f t="shared" si="0"/>
        <v>12.799999999999999</v>
      </c>
      <c r="G22" s="20">
        <v>6.9444444444444447E-4</v>
      </c>
      <c r="H22" s="20">
        <f t="shared" si="10"/>
        <v>1.2500000000000013E-2</v>
      </c>
      <c r="I22" s="21">
        <f t="shared" si="2"/>
        <v>0.34722222222222221</v>
      </c>
      <c r="J22" s="21">
        <f t="shared" si="3"/>
        <v>0.44097222222222221</v>
      </c>
      <c r="K22" s="21">
        <f t="shared" si="4"/>
        <v>0.56944444444444453</v>
      </c>
      <c r="M22" s="15" t="s">
        <v>49</v>
      </c>
      <c r="N22" s="16" t="s">
        <v>17</v>
      </c>
      <c r="O22" s="27" t="s">
        <v>26</v>
      </c>
      <c r="P22" s="28">
        <v>0.80000000000000071</v>
      </c>
      <c r="Q22" s="25">
        <f t="shared" si="5"/>
        <v>14.4</v>
      </c>
      <c r="R22" s="26">
        <v>6.9444444444444447E-4</v>
      </c>
      <c r="S22" s="20">
        <f t="shared" si="6"/>
        <v>1.4583333333333332E-2</v>
      </c>
      <c r="T22" s="21">
        <f t="shared" si="7"/>
        <v>0.39791666666666664</v>
      </c>
      <c r="U22" s="21">
        <f t="shared" si="8"/>
        <v>0.57152777777777775</v>
      </c>
      <c r="V22" s="21">
        <f t="shared" si="9"/>
        <v>0.72430555555555554</v>
      </c>
    </row>
    <row r="23" spans="2:22" ht="15.75" customHeight="1" x14ac:dyDescent="0.2">
      <c r="B23" s="15" t="s">
        <v>50</v>
      </c>
      <c r="C23" s="16" t="s">
        <v>15</v>
      </c>
      <c r="D23" s="17" t="s">
        <v>16</v>
      </c>
      <c r="E23" s="18">
        <v>1</v>
      </c>
      <c r="F23" s="19">
        <f t="shared" si="0"/>
        <v>13.799999999999999</v>
      </c>
      <c r="G23" s="20">
        <v>1.3888888888888889E-3</v>
      </c>
      <c r="H23" s="20">
        <f t="shared" si="10"/>
        <v>1.3888888888888902E-2</v>
      </c>
      <c r="I23" s="21">
        <f t="shared" si="2"/>
        <v>0.34861111111111109</v>
      </c>
      <c r="J23" s="21">
        <f t="shared" si="3"/>
        <v>0.44236111111111109</v>
      </c>
      <c r="K23" s="21">
        <f t="shared" si="4"/>
        <v>0.57083333333333341</v>
      </c>
      <c r="M23" s="15" t="s">
        <v>51</v>
      </c>
      <c r="N23" s="16" t="s">
        <v>31</v>
      </c>
      <c r="O23" s="27" t="s">
        <v>26</v>
      </c>
      <c r="P23" s="28">
        <v>0.9</v>
      </c>
      <c r="Q23" s="25">
        <f t="shared" si="5"/>
        <v>15.3</v>
      </c>
      <c r="R23" s="29">
        <v>1.3888888888888889E-3</v>
      </c>
      <c r="S23" s="20">
        <f t="shared" si="6"/>
        <v>1.5972222222222221E-2</v>
      </c>
      <c r="T23" s="21">
        <f t="shared" si="7"/>
        <v>0.39930555555555552</v>
      </c>
      <c r="U23" s="21">
        <f t="shared" si="8"/>
        <v>0.57291666666666663</v>
      </c>
      <c r="V23" s="21">
        <f t="shared" si="9"/>
        <v>0.72569444444444442</v>
      </c>
    </row>
    <row r="24" spans="2:22" ht="15.75" customHeight="1" x14ac:dyDescent="0.2">
      <c r="B24" s="15" t="s">
        <v>52</v>
      </c>
      <c r="C24" s="16" t="s">
        <v>19</v>
      </c>
      <c r="D24" s="17" t="s">
        <v>16</v>
      </c>
      <c r="E24" s="18">
        <v>1.1000000000000001</v>
      </c>
      <c r="F24" s="19">
        <f t="shared" si="0"/>
        <v>14.899999999999999</v>
      </c>
      <c r="G24" s="20">
        <v>1.388888888888884E-3</v>
      </c>
      <c r="H24" s="20">
        <f t="shared" si="10"/>
        <v>1.5277777777777786E-2</v>
      </c>
      <c r="I24" s="21">
        <f t="shared" si="2"/>
        <v>0.35</v>
      </c>
      <c r="J24" s="21">
        <f t="shared" si="3"/>
        <v>0.44374999999999998</v>
      </c>
      <c r="K24" s="21">
        <f t="shared" si="4"/>
        <v>0.5722222222222223</v>
      </c>
      <c r="M24" s="15" t="s">
        <v>53</v>
      </c>
      <c r="N24" s="16" t="s">
        <v>23</v>
      </c>
      <c r="O24" s="27" t="s">
        <v>26</v>
      </c>
      <c r="P24" s="28">
        <v>1</v>
      </c>
      <c r="Q24" s="25">
        <f t="shared" si="5"/>
        <v>16.3</v>
      </c>
      <c r="R24" s="29">
        <v>1.3888888888888889E-3</v>
      </c>
      <c r="S24" s="20">
        <f t="shared" si="6"/>
        <v>1.7361111111111108E-2</v>
      </c>
      <c r="T24" s="21">
        <f t="shared" si="7"/>
        <v>0.40069444444444441</v>
      </c>
      <c r="U24" s="21">
        <f t="shared" si="8"/>
        <v>0.57430555555555551</v>
      </c>
      <c r="V24" s="21">
        <f t="shared" si="9"/>
        <v>0.7270833333333333</v>
      </c>
    </row>
    <row r="25" spans="2:22" ht="15.75" customHeight="1" x14ac:dyDescent="0.2">
      <c r="B25" s="15" t="s">
        <v>54</v>
      </c>
      <c r="C25" s="16" t="s">
        <v>15</v>
      </c>
      <c r="D25" s="17" t="s">
        <v>16</v>
      </c>
      <c r="E25" s="18">
        <v>1.1000000000000001</v>
      </c>
      <c r="F25" s="19">
        <f t="shared" si="0"/>
        <v>15.999999999999998</v>
      </c>
      <c r="G25" s="20">
        <v>1.388888888888884E-3</v>
      </c>
      <c r="H25" s="20">
        <f t="shared" si="10"/>
        <v>1.666666666666667E-2</v>
      </c>
      <c r="I25" s="21">
        <f t="shared" si="2"/>
        <v>0.35138888888888886</v>
      </c>
      <c r="J25" s="21">
        <f t="shared" si="3"/>
        <v>0.44513888888888886</v>
      </c>
      <c r="K25" s="21">
        <f t="shared" si="4"/>
        <v>0.57361111111111118</v>
      </c>
      <c r="M25" s="15" t="s">
        <v>55</v>
      </c>
      <c r="N25" s="16" t="s">
        <v>20</v>
      </c>
      <c r="O25" s="27" t="s">
        <v>26</v>
      </c>
      <c r="P25" s="28">
        <v>1.1000000000000014</v>
      </c>
      <c r="Q25" s="25">
        <f t="shared" si="5"/>
        <v>17.400000000000002</v>
      </c>
      <c r="R25" s="29">
        <v>1.3888888888888889E-3</v>
      </c>
      <c r="S25" s="20">
        <f t="shared" si="6"/>
        <v>1.8749999999999996E-2</v>
      </c>
      <c r="T25" s="21">
        <f t="shared" si="7"/>
        <v>0.40208333333333329</v>
      </c>
      <c r="U25" s="21">
        <f t="shared" si="8"/>
        <v>0.5756944444444444</v>
      </c>
      <c r="V25" s="21">
        <f t="shared" si="9"/>
        <v>0.72847222222222219</v>
      </c>
    </row>
    <row r="26" spans="2:22" ht="15.75" customHeight="1" x14ac:dyDescent="0.2">
      <c r="B26" s="15" t="s">
        <v>52</v>
      </c>
      <c r="C26" s="16" t="s">
        <v>20</v>
      </c>
      <c r="D26" s="17" t="s">
        <v>16</v>
      </c>
      <c r="E26" s="18">
        <v>1.1000000000000001</v>
      </c>
      <c r="F26" s="19">
        <f t="shared" si="0"/>
        <v>17.099999999999998</v>
      </c>
      <c r="G26" s="20">
        <v>1.388888888888884E-3</v>
      </c>
      <c r="H26" s="20">
        <f t="shared" si="10"/>
        <v>1.8055555555555554E-2</v>
      </c>
      <c r="I26" s="21">
        <f t="shared" si="2"/>
        <v>0.35277777777777775</v>
      </c>
      <c r="J26" s="21">
        <f t="shared" si="3"/>
        <v>0.44652777777777775</v>
      </c>
      <c r="K26" s="21">
        <f t="shared" si="4"/>
        <v>0.57500000000000007</v>
      </c>
      <c r="M26" s="15" t="s">
        <v>56</v>
      </c>
      <c r="N26" s="16" t="s">
        <v>57</v>
      </c>
      <c r="O26" s="27" t="s">
        <v>16</v>
      </c>
      <c r="P26" s="28">
        <v>1.3999999999999986</v>
      </c>
      <c r="Q26" s="25">
        <f t="shared" si="5"/>
        <v>18.8</v>
      </c>
      <c r="R26" s="29">
        <v>1.3888888888888889E-3</v>
      </c>
      <c r="S26" s="20">
        <f t="shared" si="6"/>
        <v>2.0138888888888883E-2</v>
      </c>
      <c r="T26" s="21">
        <f t="shared" si="7"/>
        <v>0.40347222222222218</v>
      </c>
      <c r="U26" s="21">
        <f t="shared" si="8"/>
        <v>0.57708333333333328</v>
      </c>
      <c r="V26" s="21">
        <f t="shared" si="9"/>
        <v>0.72986111111111107</v>
      </c>
    </row>
    <row r="27" spans="2:22" ht="15.75" customHeight="1" x14ac:dyDescent="0.2">
      <c r="B27" s="15" t="s">
        <v>58</v>
      </c>
      <c r="C27" s="16" t="s">
        <v>15</v>
      </c>
      <c r="D27" s="17" t="s">
        <v>16</v>
      </c>
      <c r="E27" s="18">
        <v>0.8</v>
      </c>
      <c r="F27" s="19">
        <f t="shared" si="0"/>
        <v>17.899999999999999</v>
      </c>
      <c r="G27" s="20">
        <v>6.9444444444438647E-4</v>
      </c>
      <c r="H27" s="20">
        <f t="shared" si="10"/>
        <v>1.874999999999994E-2</v>
      </c>
      <c r="I27" s="21">
        <f t="shared" si="2"/>
        <v>0.35347222222222213</v>
      </c>
      <c r="J27" s="21">
        <f t="shared" si="3"/>
        <v>0.44722222222222213</v>
      </c>
      <c r="K27" s="21">
        <f t="shared" si="4"/>
        <v>0.57569444444444451</v>
      </c>
      <c r="M27" s="15" t="s">
        <v>59</v>
      </c>
      <c r="N27" s="16" t="s">
        <v>20</v>
      </c>
      <c r="O27" s="27" t="s">
        <v>16</v>
      </c>
      <c r="P27" s="28">
        <v>0.60000000000000142</v>
      </c>
      <c r="Q27" s="25">
        <f t="shared" si="5"/>
        <v>19.400000000000002</v>
      </c>
      <c r="R27" s="26">
        <v>6.9444444444444447E-4</v>
      </c>
      <c r="S27" s="20">
        <f t="shared" si="6"/>
        <v>2.0833333333333329E-2</v>
      </c>
      <c r="T27" s="21">
        <f t="shared" si="7"/>
        <v>0.40416666666666662</v>
      </c>
      <c r="U27" s="21">
        <f t="shared" si="8"/>
        <v>0.57777777777777772</v>
      </c>
      <c r="V27" s="21">
        <f t="shared" si="9"/>
        <v>0.73055555555555551</v>
      </c>
    </row>
    <row r="28" spans="2:22" ht="15.75" customHeight="1" x14ac:dyDescent="0.2">
      <c r="B28" s="15" t="s">
        <v>60</v>
      </c>
      <c r="C28" s="16" t="s">
        <v>19</v>
      </c>
      <c r="D28" s="17" t="s">
        <v>26</v>
      </c>
      <c r="E28" s="18">
        <v>0.7</v>
      </c>
      <c r="F28" s="19">
        <f t="shared" si="0"/>
        <v>18.599999999999998</v>
      </c>
      <c r="G28" s="20">
        <v>6.9444444444449749E-4</v>
      </c>
      <c r="H28" s="20">
        <f t="shared" si="10"/>
        <v>1.9444444444444438E-2</v>
      </c>
      <c r="I28" s="21">
        <f t="shared" si="2"/>
        <v>0.35416666666666663</v>
      </c>
      <c r="J28" s="21">
        <f t="shared" si="3"/>
        <v>0.44791666666666663</v>
      </c>
      <c r="K28" s="21">
        <f t="shared" si="4"/>
        <v>0.57638888888888906</v>
      </c>
      <c r="M28" s="15" t="s">
        <v>61</v>
      </c>
      <c r="N28" s="16" t="s">
        <v>17</v>
      </c>
      <c r="O28" s="27" t="s">
        <v>26</v>
      </c>
      <c r="P28" s="28">
        <v>1.1999999999999993</v>
      </c>
      <c r="Q28" s="25">
        <f t="shared" si="5"/>
        <v>20.6</v>
      </c>
      <c r="R28" s="29">
        <v>1.3888888888888889E-3</v>
      </c>
      <c r="S28" s="20">
        <f t="shared" si="6"/>
        <v>2.2222222222222216E-2</v>
      </c>
      <c r="T28" s="21">
        <f t="shared" si="7"/>
        <v>0.4055555555555555</v>
      </c>
      <c r="U28" s="21">
        <f t="shared" si="8"/>
        <v>0.57916666666666661</v>
      </c>
      <c r="V28" s="21">
        <f t="shared" si="9"/>
        <v>0.7319444444444444</v>
      </c>
    </row>
    <row r="29" spans="2:22" ht="15.75" customHeight="1" x14ac:dyDescent="0.2">
      <c r="B29" s="15" t="s">
        <v>62</v>
      </c>
      <c r="C29" s="16" t="s">
        <v>17</v>
      </c>
      <c r="D29" s="17" t="s">
        <v>26</v>
      </c>
      <c r="E29" s="18">
        <v>1.2</v>
      </c>
      <c r="F29" s="19">
        <f t="shared" si="0"/>
        <v>19.799999999999997</v>
      </c>
      <c r="G29" s="20">
        <v>1.388888888888884E-3</v>
      </c>
      <c r="H29" s="20">
        <f t="shared" si="10"/>
        <v>2.0833333333333322E-2</v>
      </c>
      <c r="I29" s="21">
        <f t="shared" si="2"/>
        <v>0.35555555555555551</v>
      </c>
      <c r="J29" s="21">
        <f t="shared" si="3"/>
        <v>0.44930555555555551</v>
      </c>
      <c r="K29" s="21">
        <f t="shared" si="4"/>
        <v>0.57777777777777795</v>
      </c>
      <c r="M29" s="15" t="s">
        <v>63</v>
      </c>
      <c r="N29" s="16" t="s">
        <v>20</v>
      </c>
      <c r="O29" s="27" t="s">
        <v>16</v>
      </c>
      <c r="P29" s="28">
        <v>0.60000000000000142</v>
      </c>
      <c r="Q29" s="25">
        <f t="shared" si="5"/>
        <v>21.200000000000003</v>
      </c>
      <c r="R29" s="26">
        <v>6.9444444444444447E-4</v>
      </c>
      <c r="S29" s="20">
        <f t="shared" si="6"/>
        <v>2.2916666666666662E-2</v>
      </c>
      <c r="T29" s="21">
        <f t="shared" si="7"/>
        <v>0.40624999999999994</v>
      </c>
      <c r="U29" s="21">
        <f t="shared" si="8"/>
        <v>0.57986111111111105</v>
      </c>
      <c r="V29" s="21">
        <f t="shared" si="9"/>
        <v>0.73263888888888884</v>
      </c>
    </row>
    <row r="30" spans="2:22" ht="15.75" customHeight="1" x14ac:dyDescent="0.2">
      <c r="B30" s="15" t="s">
        <v>64</v>
      </c>
      <c r="C30" s="16" t="s">
        <v>15</v>
      </c>
      <c r="D30" s="17" t="s">
        <v>26</v>
      </c>
      <c r="E30" s="18">
        <v>0.6</v>
      </c>
      <c r="F30" s="19">
        <f t="shared" si="0"/>
        <v>20.399999999999999</v>
      </c>
      <c r="G30" s="20">
        <v>6.9444444444444198E-4</v>
      </c>
      <c r="H30" s="20">
        <f t="shared" si="10"/>
        <v>2.1527777777777764E-2</v>
      </c>
      <c r="I30" s="21">
        <f t="shared" si="2"/>
        <v>0.35624999999999996</v>
      </c>
      <c r="J30" s="21">
        <f t="shared" si="3"/>
        <v>0.44999999999999996</v>
      </c>
      <c r="K30" s="21">
        <f t="shared" si="4"/>
        <v>0.57847222222222239</v>
      </c>
      <c r="M30" s="15" t="s">
        <v>52</v>
      </c>
      <c r="N30" s="16" t="s">
        <v>57</v>
      </c>
      <c r="O30" s="27" t="s">
        <v>16</v>
      </c>
      <c r="P30" s="28">
        <v>0.79999999999999716</v>
      </c>
      <c r="Q30" s="25">
        <f t="shared" si="5"/>
        <v>22</v>
      </c>
      <c r="R30" s="26">
        <v>6.9444444444444447E-4</v>
      </c>
      <c r="S30" s="20">
        <f t="shared" si="6"/>
        <v>2.3611111111111107E-2</v>
      </c>
      <c r="T30" s="21">
        <f t="shared" si="7"/>
        <v>0.40694444444444439</v>
      </c>
      <c r="U30" s="21">
        <f t="shared" si="8"/>
        <v>0.58055555555555549</v>
      </c>
      <c r="V30" s="21">
        <f t="shared" si="9"/>
        <v>0.73333333333333328</v>
      </c>
    </row>
    <row r="31" spans="2:22" ht="15.75" customHeight="1" x14ac:dyDescent="0.2">
      <c r="B31" s="15" t="s">
        <v>55</v>
      </c>
      <c r="C31" s="16" t="s">
        <v>17</v>
      </c>
      <c r="D31" s="17" t="s">
        <v>26</v>
      </c>
      <c r="E31" s="18">
        <v>1.4</v>
      </c>
      <c r="F31" s="19">
        <f t="shared" si="0"/>
        <v>21.799999999999997</v>
      </c>
      <c r="G31" s="20">
        <v>1.388888888888884E-3</v>
      </c>
      <c r="H31" s="20">
        <f t="shared" si="10"/>
        <v>2.2916666666666648E-2</v>
      </c>
      <c r="I31" s="21">
        <f t="shared" si="2"/>
        <v>0.35763888888888884</v>
      </c>
      <c r="J31" s="21">
        <f t="shared" si="3"/>
        <v>0.45138888888888884</v>
      </c>
      <c r="K31" s="21">
        <f t="shared" si="4"/>
        <v>0.57986111111111127</v>
      </c>
      <c r="M31" s="15" t="s">
        <v>54</v>
      </c>
      <c r="N31" s="16" t="s">
        <v>19</v>
      </c>
      <c r="O31" s="27" t="s">
        <v>16</v>
      </c>
      <c r="P31" s="28">
        <v>1.1000000000000014</v>
      </c>
      <c r="Q31" s="25">
        <f t="shared" si="5"/>
        <v>23.1</v>
      </c>
      <c r="R31" s="29">
        <v>1.3888888888888889E-3</v>
      </c>
      <c r="S31" s="20">
        <f t="shared" si="6"/>
        <v>2.4999999999999994E-2</v>
      </c>
      <c r="T31" s="21">
        <f t="shared" si="7"/>
        <v>0.40833333333333327</v>
      </c>
      <c r="U31" s="21">
        <f t="shared" si="8"/>
        <v>0.58194444444444438</v>
      </c>
      <c r="V31" s="21">
        <f t="shared" si="9"/>
        <v>0.73472222222222217</v>
      </c>
    </row>
    <row r="32" spans="2:22" ht="15.75" customHeight="1" x14ac:dyDescent="0.2">
      <c r="B32" s="15" t="s">
        <v>53</v>
      </c>
      <c r="C32" s="16" t="s">
        <v>65</v>
      </c>
      <c r="D32" s="17" t="s">
        <v>16</v>
      </c>
      <c r="E32" s="18">
        <v>1.1000000000000001</v>
      </c>
      <c r="F32" s="19">
        <f t="shared" si="0"/>
        <v>22.9</v>
      </c>
      <c r="G32" s="20">
        <v>1.388888888888884E-3</v>
      </c>
      <c r="H32" s="20">
        <f t="shared" si="10"/>
        <v>2.4305555555555532E-2</v>
      </c>
      <c r="I32" s="21">
        <f t="shared" si="2"/>
        <v>0.35902777777777772</v>
      </c>
      <c r="J32" s="21">
        <f t="shared" si="3"/>
        <v>0.45277777777777772</v>
      </c>
      <c r="K32" s="21">
        <f t="shared" si="4"/>
        <v>0.58125000000000016</v>
      </c>
      <c r="M32" s="15" t="s">
        <v>52</v>
      </c>
      <c r="N32" s="16" t="s">
        <v>15</v>
      </c>
      <c r="O32" s="27" t="s">
        <v>16</v>
      </c>
      <c r="P32" s="28">
        <v>1.1000000000000014</v>
      </c>
      <c r="Q32" s="25">
        <f t="shared" si="5"/>
        <v>24.200000000000003</v>
      </c>
      <c r="R32" s="29">
        <v>1.3888888888888889E-3</v>
      </c>
      <c r="S32" s="20">
        <f t="shared" si="6"/>
        <v>2.6388888888888882E-2</v>
      </c>
      <c r="T32" s="21">
        <f t="shared" si="7"/>
        <v>0.40972222222222215</v>
      </c>
      <c r="U32" s="21">
        <f t="shared" si="8"/>
        <v>0.58333333333333326</v>
      </c>
      <c r="V32" s="21">
        <f t="shared" si="9"/>
        <v>0.73611111111111105</v>
      </c>
    </row>
    <row r="33" spans="2:23" ht="15.75" customHeight="1" x14ac:dyDescent="0.2">
      <c r="B33" s="15" t="s">
        <v>51</v>
      </c>
      <c r="C33" s="16" t="s">
        <v>66</v>
      </c>
      <c r="D33" s="17" t="s">
        <v>16</v>
      </c>
      <c r="E33" s="18">
        <v>1</v>
      </c>
      <c r="F33" s="19">
        <f t="shared" si="0"/>
        <v>23.9</v>
      </c>
      <c r="G33" s="20">
        <v>1.388888888888884E-3</v>
      </c>
      <c r="H33" s="20">
        <f t="shared" si="10"/>
        <v>2.5694444444444416E-2</v>
      </c>
      <c r="I33" s="21">
        <f t="shared" si="2"/>
        <v>0.36041666666666661</v>
      </c>
      <c r="J33" s="21">
        <f t="shared" si="3"/>
        <v>0.45416666666666661</v>
      </c>
      <c r="K33" s="21">
        <f t="shared" si="4"/>
        <v>0.58263888888888904</v>
      </c>
      <c r="M33" s="15" t="s">
        <v>50</v>
      </c>
      <c r="N33" s="16" t="s">
        <v>17</v>
      </c>
      <c r="O33" s="27" t="s">
        <v>16</v>
      </c>
      <c r="P33" s="28">
        <v>1</v>
      </c>
      <c r="Q33" s="25">
        <f t="shared" si="5"/>
        <v>25.200000000000003</v>
      </c>
      <c r="R33" s="29">
        <v>1.3888888888888889E-3</v>
      </c>
      <c r="S33" s="20">
        <f t="shared" si="6"/>
        <v>2.7777777777777769E-2</v>
      </c>
      <c r="T33" s="21">
        <f t="shared" si="7"/>
        <v>0.41111111111111104</v>
      </c>
      <c r="U33" s="21">
        <f t="shared" si="8"/>
        <v>0.58472222222222214</v>
      </c>
      <c r="V33" s="21">
        <f t="shared" si="9"/>
        <v>0.73749999999999993</v>
      </c>
    </row>
    <row r="34" spans="2:23" ht="15.75" customHeight="1" x14ac:dyDescent="0.2">
      <c r="B34" s="15" t="s">
        <v>49</v>
      </c>
      <c r="C34" s="16" t="s">
        <v>67</v>
      </c>
      <c r="D34" s="17" t="s">
        <v>16</v>
      </c>
      <c r="E34" s="18">
        <v>0.9</v>
      </c>
      <c r="F34" s="19">
        <f t="shared" si="0"/>
        <v>24.799999999999997</v>
      </c>
      <c r="G34" s="20">
        <v>1.388888888888884E-3</v>
      </c>
      <c r="H34" s="20">
        <f t="shared" si="10"/>
        <v>2.70833333333333E-2</v>
      </c>
      <c r="I34" s="21">
        <f t="shared" si="2"/>
        <v>0.36180555555555549</v>
      </c>
      <c r="J34" s="21">
        <f t="shared" si="3"/>
        <v>0.45555555555555549</v>
      </c>
      <c r="K34" s="21">
        <f t="shared" si="4"/>
        <v>0.58402777777777792</v>
      </c>
      <c r="M34" s="15" t="s">
        <v>48</v>
      </c>
      <c r="N34" s="16" t="s">
        <v>31</v>
      </c>
      <c r="O34" s="27" t="s">
        <v>16</v>
      </c>
      <c r="P34" s="28">
        <v>0.66</v>
      </c>
      <c r="Q34" s="25">
        <f t="shared" si="5"/>
        <v>25.860000000000003</v>
      </c>
      <c r="R34" s="26">
        <v>6.9444444444444447E-4</v>
      </c>
      <c r="S34" s="20">
        <f t="shared" si="6"/>
        <v>2.8472222222222215E-2</v>
      </c>
      <c r="T34" s="21">
        <f t="shared" si="7"/>
        <v>0.41180555555555548</v>
      </c>
      <c r="U34" s="21">
        <f t="shared" si="8"/>
        <v>0.58541666666666659</v>
      </c>
      <c r="V34" s="21">
        <f t="shared" si="9"/>
        <v>0.73819444444444438</v>
      </c>
    </row>
    <row r="35" spans="2:23" ht="15.75" customHeight="1" x14ac:dyDescent="0.2">
      <c r="B35" s="15" t="s">
        <v>68</v>
      </c>
      <c r="C35" s="16" t="s">
        <v>69</v>
      </c>
      <c r="D35" s="17" t="s">
        <v>39</v>
      </c>
      <c r="E35" s="18">
        <v>0.2</v>
      </c>
      <c r="F35" s="19">
        <f t="shared" si="0"/>
        <v>24.999999999999996</v>
      </c>
      <c r="G35" s="20">
        <v>6.9444444444444198E-4</v>
      </c>
      <c r="H35" s="20">
        <f t="shared" si="10"/>
        <v>2.7777777777777742E-2</v>
      </c>
      <c r="I35" s="21">
        <f t="shared" si="2"/>
        <v>0.36249999999999993</v>
      </c>
      <c r="J35" s="21">
        <f t="shared" si="3"/>
        <v>0.45624999999999993</v>
      </c>
      <c r="K35" s="21">
        <f t="shared" si="4"/>
        <v>0.58472222222222237</v>
      </c>
      <c r="M35" s="15" t="s">
        <v>46</v>
      </c>
      <c r="N35" s="16" t="s">
        <v>23</v>
      </c>
      <c r="O35" s="27" t="s">
        <v>16</v>
      </c>
      <c r="P35" s="28">
        <v>1.7000000000000002</v>
      </c>
      <c r="Q35" s="25">
        <f t="shared" si="5"/>
        <v>27.560000000000002</v>
      </c>
      <c r="R35" s="29">
        <v>1.3888888888888889E-3</v>
      </c>
      <c r="S35" s="20">
        <f t="shared" si="6"/>
        <v>2.9861111111111102E-2</v>
      </c>
      <c r="T35" s="21">
        <f t="shared" si="7"/>
        <v>0.41319444444444436</v>
      </c>
      <c r="U35" s="21">
        <f t="shared" si="8"/>
        <v>0.58680555555555547</v>
      </c>
      <c r="V35" s="21">
        <f t="shared" si="9"/>
        <v>0.73958333333333326</v>
      </c>
    </row>
    <row r="36" spans="2:23" ht="15.75" customHeight="1" x14ac:dyDescent="0.2">
      <c r="B36" s="15" t="s">
        <v>47</v>
      </c>
      <c r="C36" s="16" t="s">
        <v>70</v>
      </c>
      <c r="D36" s="17" t="s">
        <v>39</v>
      </c>
      <c r="E36" s="18">
        <v>0.8</v>
      </c>
      <c r="F36" s="19">
        <f t="shared" si="0"/>
        <v>25.799999999999997</v>
      </c>
      <c r="G36" s="20">
        <v>6.9444444444444198E-4</v>
      </c>
      <c r="H36" s="20">
        <f t="shared" si="10"/>
        <v>2.8472222222222184E-2</v>
      </c>
      <c r="I36" s="21">
        <f t="shared" si="2"/>
        <v>0.36319444444444438</v>
      </c>
      <c r="J36" s="21">
        <f t="shared" si="3"/>
        <v>0.45694444444444438</v>
      </c>
      <c r="K36" s="21">
        <f t="shared" si="4"/>
        <v>0.58541666666666681</v>
      </c>
      <c r="M36" s="15" t="s">
        <v>44</v>
      </c>
      <c r="N36" s="16" t="s">
        <v>20</v>
      </c>
      <c r="O36" s="27" t="s">
        <v>16</v>
      </c>
      <c r="P36" s="28">
        <v>0.86500000000000021</v>
      </c>
      <c r="Q36" s="25">
        <f t="shared" si="5"/>
        <v>28.425000000000004</v>
      </c>
      <c r="R36" s="29">
        <v>6.9444444444444447E-4</v>
      </c>
      <c r="S36" s="20">
        <f t="shared" si="6"/>
        <v>3.0555555555555548E-2</v>
      </c>
      <c r="T36" s="21">
        <f t="shared" si="7"/>
        <v>0.41388888888888881</v>
      </c>
      <c r="U36" s="21">
        <f t="shared" si="8"/>
        <v>0.58749999999999991</v>
      </c>
      <c r="V36" s="21">
        <f t="shared" si="9"/>
        <v>0.7402777777777777</v>
      </c>
    </row>
    <row r="37" spans="2:23" ht="15.75" customHeight="1" x14ac:dyDescent="0.2">
      <c r="B37" s="15" t="s">
        <v>45</v>
      </c>
      <c r="C37" s="16" t="s">
        <v>17</v>
      </c>
      <c r="D37" s="17" t="s">
        <v>16</v>
      </c>
      <c r="E37" s="18">
        <v>2.4</v>
      </c>
      <c r="F37" s="19">
        <f t="shared" si="0"/>
        <v>28.199999999999996</v>
      </c>
      <c r="G37" s="20">
        <v>2.0833333333333259E-3</v>
      </c>
      <c r="H37" s="20">
        <f t="shared" si="10"/>
        <v>3.0555555555555509E-2</v>
      </c>
      <c r="I37" s="21">
        <f t="shared" si="2"/>
        <v>0.3652777777777777</v>
      </c>
      <c r="J37" s="21">
        <f t="shared" si="3"/>
        <v>0.4590277777777777</v>
      </c>
      <c r="K37" s="21">
        <f t="shared" si="4"/>
        <v>0.58750000000000013</v>
      </c>
      <c r="M37" s="15" t="s">
        <v>42</v>
      </c>
      <c r="N37" s="16" t="s">
        <v>57</v>
      </c>
      <c r="O37" s="27" t="s">
        <v>16</v>
      </c>
      <c r="P37" s="28">
        <v>1.835</v>
      </c>
      <c r="Q37" s="25">
        <f t="shared" si="5"/>
        <v>30.260000000000005</v>
      </c>
      <c r="R37" s="29">
        <v>2.0833333333333333E-3</v>
      </c>
      <c r="S37" s="20">
        <f t="shared" si="6"/>
        <v>3.2638888888888884E-2</v>
      </c>
      <c r="T37" s="21">
        <f t="shared" si="7"/>
        <v>0.41597222222222213</v>
      </c>
      <c r="U37" s="21">
        <f t="shared" si="8"/>
        <v>0.58958333333333324</v>
      </c>
      <c r="V37" s="21">
        <f t="shared" si="9"/>
        <v>0.74236111111111103</v>
      </c>
    </row>
    <row r="38" spans="2:23" ht="15.75" customHeight="1" x14ac:dyDescent="0.2">
      <c r="B38" s="15" t="s">
        <v>43</v>
      </c>
      <c r="C38" s="16" t="s">
        <v>31</v>
      </c>
      <c r="D38" s="17" t="s">
        <v>16</v>
      </c>
      <c r="E38" s="18">
        <v>0.9</v>
      </c>
      <c r="F38" s="19">
        <f t="shared" si="0"/>
        <v>29.099999999999994</v>
      </c>
      <c r="G38" s="20">
        <v>1.3888888888889395E-3</v>
      </c>
      <c r="H38" s="20">
        <f t="shared" si="10"/>
        <v>3.1944444444444449E-2</v>
      </c>
      <c r="I38" s="21">
        <f t="shared" si="2"/>
        <v>0.36666666666666664</v>
      </c>
      <c r="J38" s="21">
        <f t="shared" si="3"/>
        <v>0.46041666666666664</v>
      </c>
      <c r="K38" s="21">
        <f t="shared" si="4"/>
        <v>0.58888888888888902</v>
      </c>
      <c r="M38" s="15" t="s">
        <v>40</v>
      </c>
      <c r="N38" s="16" t="s">
        <v>17</v>
      </c>
      <c r="O38" s="27" t="s">
        <v>16</v>
      </c>
      <c r="P38" s="28">
        <v>0.9</v>
      </c>
      <c r="Q38" s="25">
        <f t="shared" si="5"/>
        <v>31.160000000000004</v>
      </c>
      <c r="R38" s="29">
        <v>1.3888888888888889E-3</v>
      </c>
      <c r="S38" s="20">
        <f t="shared" si="6"/>
        <v>3.4027777777777775E-2</v>
      </c>
      <c r="T38" s="21">
        <f t="shared" si="7"/>
        <v>0.41736111111111102</v>
      </c>
      <c r="U38" s="21">
        <f t="shared" si="8"/>
        <v>0.59097222222222212</v>
      </c>
      <c r="V38" s="21">
        <f t="shared" si="9"/>
        <v>0.74374999999999991</v>
      </c>
    </row>
    <row r="39" spans="2:23" ht="15.75" customHeight="1" x14ac:dyDescent="0.2">
      <c r="B39" s="15" t="s">
        <v>41</v>
      </c>
      <c r="C39" s="16" t="s">
        <v>23</v>
      </c>
      <c r="D39" s="17" t="s">
        <v>16</v>
      </c>
      <c r="E39" s="18">
        <v>0.7</v>
      </c>
      <c r="F39" s="19">
        <f t="shared" si="0"/>
        <v>29.799999999999994</v>
      </c>
      <c r="G39" s="20">
        <v>6.9444444444438647E-4</v>
      </c>
      <c r="H39" s="20">
        <f t="shared" si="10"/>
        <v>3.2638888888888835E-2</v>
      </c>
      <c r="I39" s="21">
        <f t="shared" si="2"/>
        <v>0.36736111111111103</v>
      </c>
      <c r="J39" s="21">
        <f t="shared" si="3"/>
        <v>0.46111111111111103</v>
      </c>
      <c r="K39" s="21">
        <f t="shared" si="4"/>
        <v>0.58958333333333335</v>
      </c>
      <c r="M39" s="15" t="s">
        <v>36</v>
      </c>
      <c r="N39" s="16" t="s">
        <v>37</v>
      </c>
      <c r="O39" s="27" t="s">
        <v>16</v>
      </c>
      <c r="P39" s="28">
        <v>0.80000000000000071</v>
      </c>
      <c r="Q39" s="25">
        <f t="shared" si="5"/>
        <v>31.960000000000004</v>
      </c>
      <c r="R39" s="26">
        <v>6.9444444444444447E-4</v>
      </c>
      <c r="S39" s="20">
        <f t="shared" si="6"/>
        <v>3.4722222222222217E-2</v>
      </c>
      <c r="T39" s="21">
        <f t="shared" si="7"/>
        <v>0.41805555555555546</v>
      </c>
      <c r="U39" s="21">
        <f t="shared" si="8"/>
        <v>0.59166666666666656</v>
      </c>
      <c r="V39" s="21">
        <f t="shared" si="9"/>
        <v>0.74444444444444435</v>
      </c>
    </row>
    <row r="40" spans="2:23" ht="15.75" customHeight="1" x14ac:dyDescent="0.2">
      <c r="B40" s="15" t="s">
        <v>38</v>
      </c>
      <c r="C40" s="16" t="s">
        <v>20</v>
      </c>
      <c r="D40" s="17" t="s">
        <v>16</v>
      </c>
      <c r="E40" s="18">
        <v>0.7</v>
      </c>
      <c r="F40" s="19">
        <f t="shared" si="0"/>
        <v>30.499999999999993</v>
      </c>
      <c r="G40" s="20">
        <v>6.9444444444449749E-4</v>
      </c>
      <c r="H40" s="20">
        <f t="shared" si="10"/>
        <v>3.3333333333333333E-2</v>
      </c>
      <c r="I40" s="21">
        <f t="shared" si="2"/>
        <v>0.36805555555555552</v>
      </c>
      <c r="J40" s="21">
        <f t="shared" si="3"/>
        <v>0.46180555555555552</v>
      </c>
      <c r="K40" s="21">
        <f t="shared" si="4"/>
        <v>0.5902777777777779</v>
      </c>
      <c r="M40" s="15" t="s">
        <v>34</v>
      </c>
      <c r="N40" s="16" t="s">
        <v>33</v>
      </c>
      <c r="O40" s="27" t="s">
        <v>16</v>
      </c>
      <c r="P40" s="28">
        <v>0.69999999999999929</v>
      </c>
      <c r="Q40" s="25">
        <f t="shared" si="5"/>
        <v>32.660000000000004</v>
      </c>
      <c r="R40" s="26">
        <v>6.9444444444444447E-4</v>
      </c>
      <c r="S40" s="20">
        <f t="shared" si="6"/>
        <v>3.5416666666666659E-2</v>
      </c>
      <c r="T40" s="21">
        <f t="shared" si="7"/>
        <v>0.4187499999999999</v>
      </c>
      <c r="U40" s="21">
        <f t="shared" si="8"/>
        <v>0.59236111111111101</v>
      </c>
      <c r="V40" s="21">
        <f t="shared" si="9"/>
        <v>0.7451388888888888</v>
      </c>
    </row>
    <row r="41" spans="2:23" ht="15.75" customHeight="1" x14ac:dyDescent="0.2">
      <c r="B41" s="15" t="s">
        <v>77</v>
      </c>
      <c r="C41" s="16" t="s">
        <v>17</v>
      </c>
      <c r="D41" s="17" t="s">
        <v>26</v>
      </c>
      <c r="E41" s="25">
        <v>2.1</v>
      </c>
      <c r="F41" s="19">
        <f t="shared" si="0"/>
        <v>32.599999999999994</v>
      </c>
      <c r="G41" s="20">
        <v>2.0833333333332704E-3</v>
      </c>
      <c r="H41" s="20">
        <f t="shared" si="10"/>
        <v>3.5416666666666603E-2</v>
      </c>
      <c r="I41" s="21">
        <f t="shared" si="2"/>
        <v>0.3701388888888888</v>
      </c>
      <c r="J41" s="21">
        <f t="shared" si="3"/>
        <v>0.4638888888888888</v>
      </c>
      <c r="K41" s="21">
        <f t="shared" si="4"/>
        <v>0.59236111111111112</v>
      </c>
      <c r="M41" s="15" t="s">
        <v>32</v>
      </c>
      <c r="N41" s="16" t="s">
        <v>71</v>
      </c>
      <c r="O41" s="27" t="s">
        <v>16</v>
      </c>
      <c r="P41" s="28">
        <v>1.8000000000000007</v>
      </c>
      <c r="Q41" s="25">
        <f t="shared" si="5"/>
        <v>34.460000000000008</v>
      </c>
      <c r="R41" s="26">
        <v>2.0833333333333333E-3</v>
      </c>
      <c r="S41" s="20">
        <f t="shared" si="6"/>
        <v>3.7499999999999992E-2</v>
      </c>
      <c r="T41" s="21">
        <f t="shared" si="7"/>
        <v>0.42083333333333323</v>
      </c>
      <c r="U41" s="21">
        <f t="shared" si="8"/>
        <v>0.59444444444444433</v>
      </c>
      <c r="V41" s="21">
        <f t="shared" si="9"/>
        <v>0.74722222222222212</v>
      </c>
    </row>
    <row r="42" spans="2:23" ht="15.75" customHeight="1" x14ac:dyDescent="0.2">
      <c r="B42" s="15" t="s">
        <v>78</v>
      </c>
      <c r="C42" s="30"/>
      <c r="D42" s="17" t="s">
        <v>26</v>
      </c>
      <c r="E42" s="25">
        <v>1.6</v>
      </c>
      <c r="F42" s="31">
        <f t="shared" si="0"/>
        <v>34.199999999999996</v>
      </c>
      <c r="G42" s="20">
        <v>1.388888888888884E-3</v>
      </c>
      <c r="H42" s="20">
        <f t="shared" si="10"/>
        <v>3.6805555555555487E-2</v>
      </c>
      <c r="I42" s="21">
        <f t="shared" si="2"/>
        <v>0.37152777777777768</v>
      </c>
      <c r="J42" s="21">
        <f t="shared" si="3"/>
        <v>0.46527777777777768</v>
      </c>
      <c r="K42" s="21">
        <f t="shared" si="4"/>
        <v>0.59375</v>
      </c>
      <c r="M42" s="15" t="s">
        <v>29</v>
      </c>
      <c r="N42" s="16" t="s">
        <v>72</v>
      </c>
      <c r="O42" s="27" t="s">
        <v>16</v>
      </c>
      <c r="P42" s="28">
        <v>0.69999999999999929</v>
      </c>
      <c r="Q42" s="25">
        <f t="shared" si="5"/>
        <v>35.160000000000011</v>
      </c>
      <c r="R42" s="26">
        <v>6.9444444444444447E-4</v>
      </c>
      <c r="S42" s="20">
        <f t="shared" si="6"/>
        <v>3.8194444444444434E-2</v>
      </c>
      <c r="T42" s="21">
        <f t="shared" si="7"/>
        <v>0.42152777777777767</v>
      </c>
      <c r="U42" s="21">
        <f t="shared" si="8"/>
        <v>0.59513888888888877</v>
      </c>
      <c r="V42" s="21">
        <f t="shared" si="9"/>
        <v>0.74791666666666656</v>
      </c>
    </row>
    <row r="43" spans="2:23" ht="15.75" customHeight="1" x14ac:dyDescent="0.2">
      <c r="B43" s="15" t="s">
        <v>80</v>
      </c>
      <c r="C43" s="30" t="s">
        <v>19</v>
      </c>
      <c r="D43" s="17" t="s">
        <v>16</v>
      </c>
      <c r="E43" s="25">
        <v>0.7</v>
      </c>
      <c r="F43" s="19">
        <f t="shared" si="0"/>
        <v>34.9</v>
      </c>
      <c r="G43" s="20">
        <v>6.9444444444438647E-4</v>
      </c>
      <c r="H43" s="20">
        <f t="shared" si="10"/>
        <v>3.7499999999999874E-2</v>
      </c>
      <c r="I43" s="32"/>
      <c r="J43" s="32"/>
      <c r="K43" s="21">
        <f t="shared" si="4"/>
        <v>0.59444444444444433</v>
      </c>
      <c r="M43" s="15" t="s">
        <v>27</v>
      </c>
      <c r="N43" s="16" t="s">
        <v>73</v>
      </c>
      <c r="O43" s="27" t="s">
        <v>16</v>
      </c>
      <c r="P43" s="28">
        <v>0.69999999999999929</v>
      </c>
      <c r="Q43" s="25">
        <f t="shared" si="5"/>
        <v>35.860000000000014</v>
      </c>
      <c r="R43" s="26">
        <v>6.9444444444444447E-4</v>
      </c>
      <c r="S43" s="20">
        <f t="shared" si="6"/>
        <v>3.8888888888888876E-2</v>
      </c>
      <c r="T43" s="21">
        <f t="shared" si="7"/>
        <v>0.42222222222222211</v>
      </c>
      <c r="U43" s="21">
        <f t="shared" si="8"/>
        <v>0.59583333333333321</v>
      </c>
      <c r="V43" s="21">
        <f t="shared" si="9"/>
        <v>0.74861111111111101</v>
      </c>
    </row>
    <row r="44" spans="2:23" ht="15.75" customHeight="1" x14ac:dyDescent="0.2">
      <c r="B44" s="15" t="s">
        <v>81</v>
      </c>
      <c r="C44" s="30" t="s">
        <v>22</v>
      </c>
      <c r="D44" s="17" t="s">
        <v>16</v>
      </c>
      <c r="E44" s="33">
        <v>0.5</v>
      </c>
      <c r="F44" s="19">
        <f t="shared" si="0"/>
        <v>35.4</v>
      </c>
      <c r="G44" s="20">
        <v>6.9444444444438647E-4</v>
      </c>
      <c r="H44" s="20">
        <f t="shared" si="10"/>
        <v>3.819444444444426E-2</v>
      </c>
      <c r="I44" s="32"/>
      <c r="J44" s="32"/>
      <c r="K44" s="21">
        <f t="shared" si="4"/>
        <v>0.59513888888888866</v>
      </c>
      <c r="M44" s="15" t="s">
        <v>24</v>
      </c>
      <c r="N44" s="16" t="s">
        <v>74</v>
      </c>
      <c r="O44" s="27" t="s">
        <v>16</v>
      </c>
      <c r="P44" s="28">
        <v>0.60000000000000142</v>
      </c>
      <c r="Q44" s="25">
        <f t="shared" si="5"/>
        <v>36.460000000000015</v>
      </c>
      <c r="R44" s="26">
        <v>6.9444444444444447E-4</v>
      </c>
      <c r="S44" s="20">
        <f t="shared" si="6"/>
        <v>3.9583333333333318E-2</v>
      </c>
      <c r="T44" s="21">
        <f t="shared" si="7"/>
        <v>0.42291666666666655</v>
      </c>
      <c r="U44" s="21">
        <f t="shared" si="8"/>
        <v>0.59652777777777766</v>
      </c>
      <c r="V44" s="21">
        <f t="shared" si="9"/>
        <v>0.74930555555555545</v>
      </c>
    </row>
    <row r="45" spans="2:23" ht="15.75" customHeight="1" x14ac:dyDescent="0.2">
      <c r="B45" s="15" t="s">
        <v>82</v>
      </c>
      <c r="C45" s="30" t="s">
        <v>17</v>
      </c>
      <c r="D45" s="17" t="s">
        <v>26</v>
      </c>
      <c r="E45" s="25">
        <v>2</v>
      </c>
      <c r="F45" s="19">
        <f t="shared" si="0"/>
        <v>37.4</v>
      </c>
      <c r="G45" s="20">
        <v>2.0833333333333333E-3</v>
      </c>
      <c r="H45" s="20">
        <f t="shared" si="10"/>
        <v>4.0277777777777593E-2</v>
      </c>
      <c r="I45" s="32"/>
      <c r="J45" s="32"/>
      <c r="K45" s="21">
        <f t="shared" si="4"/>
        <v>0.59722222222222199</v>
      </c>
      <c r="M45" s="15" t="s">
        <v>21</v>
      </c>
      <c r="N45" s="16" t="s">
        <v>65</v>
      </c>
      <c r="O45" s="27" t="s">
        <v>16</v>
      </c>
      <c r="P45" s="28">
        <v>0.80000000000000071</v>
      </c>
      <c r="Q45" s="25">
        <f t="shared" si="5"/>
        <v>37.260000000000019</v>
      </c>
      <c r="R45" s="26">
        <v>6.9444444444444447E-4</v>
      </c>
      <c r="S45" s="20">
        <f t="shared" si="6"/>
        <v>4.027777777777776E-2</v>
      </c>
      <c r="T45" s="21">
        <f t="shared" si="7"/>
        <v>0.42361111111111099</v>
      </c>
      <c r="U45" s="21">
        <f t="shared" si="8"/>
        <v>0.5972222222222221</v>
      </c>
      <c r="V45" s="21">
        <f t="shared" si="9"/>
        <v>0.74999999999999989</v>
      </c>
    </row>
    <row r="46" spans="2:23" ht="15.75" customHeight="1" x14ac:dyDescent="0.2">
      <c r="B46" s="15" t="s">
        <v>83</v>
      </c>
      <c r="C46" s="30" t="s">
        <v>22</v>
      </c>
      <c r="D46" s="17" t="s">
        <v>16</v>
      </c>
      <c r="E46" s="33">
        <v>0.9</v>
      </c>
      <c r="F46" s="19">
        <f t="shared" si="0"/>
        <v>38.299999999999997</v>
      </c>
      <c r="G46" s="20">
        <v>6.9444444444438647E-4</v>
      </c>
      <c r="H46" s="20">
        <f t="shared" si="10"/>
        <v>4.097222222222198E-2</v>
      </c>
      <c r="I46" s="32"/>
      <c r="J46" s="32"/>
      <c r="K46" s="21">
        <f t="shared" si="4"/>
        <v>0.59791666666666643</v>
      </c>
      <c r="M46" s="15" t="s">
        <v>18</v>
      </c>
      <c r="N46" s="16" t="s">
        <v>66</v>
      </c>
      <c r="O46" s="27" t="s">
        <v>16</v>
      </c>
      <c r="P46" s="28">
        <v>0.80000000000000071</v>
      </c>
      <c r="Q46" s="25">
        <f t="shared" si="5"/>
        <v>38.060000000000016</v>
      </c>
      <c r="R46" s="26">
        <v>6.9444444444444447E-4</v>
      </c>
      <c r="S46" s="20">
        <f t="shared" si="6"/>
        <v>4.0972222222222202E-2</v>
      </c>
      <c r="T46" s="21">
        <f t="shared" si="7"/>
        <v>0.42430555555555544</v>
      </c>
      <c r="U46" s="21">
        <f t="shared" si="8"/>
        <v>0.59791666666666654</v>
      </c>
      <c r="V46" s="21">
        <f t="shared" si="9"/>
        <v>0.75069444444444433</v>
      </c>
    </row>
    <row r="47" spans="2:23" ht="15.75" customHeight="1" x14ac:dyDescent="0.2">
      <c r="B47" s="15" t="s">
        <v>84</v>
      </c>
      <c r="C47" s="30" t="s">
        <v>25</v>
      </c>
      <c r="D47" s="17" t="s">
        <v>16</v>
      </c>
      <c r="E47" s="33">
        <v>0.4</v>
      </c>
      <c r="F47" s="19">
        <f t="shared" si="0"/>
        <v>38.699999999999996</v>
      </c>
      <c r="G47" s="20">
        <v>6.9444444444438647E-4</v>
      </c>
      <c r="H47" s="20">
        <f t="shared" si="10"/>
        <v>4.1666666666666366E-2</v>
      </c>
      <c r="I47" s="32"/>
      <c r="J47" s="32"/>
      <c r="K47" s="21">
        <f t="shared" si="4"/>
        <v>0.59861111111111076</v>
      </c>
      <c r="M47" s="57" t="s">
        <v>14</v>
      </c>
      <c r="N47" s="58" t="s">
        <v>67</v>
      </c>
      <c r="O47" s="59" t="s">
        <v>16</v>
      </c>
      <c r="P47" s="60">
        <v>0.89999999999999858</v>
      </c>
      <c r="Q47" s="61">
        <f t="shared" si="5"/>
        <v>38.960000000000015</v>
      </c>
      <c r="R47" s="62">
        <v>1.3888888888888889E-3</v>
      </c>
      <c r="S47" s="63">
        <f t="shared" si="6"/>
        <v>4.2361111111111092E-2</v>
      </c>
      <c r="T47" s="64">
        <f t="shared" si="7"/>
        <v>0.42569444444444432</v>
      </c>
      <c r="U47" s="64">
        <f t="shared" si="8"/>
        <v>0.59930555555555542</v>
      </c>
      <c r="V47" s="64">
        <f t="shared" si="9"/>
        <v>0.75208333333333321</v>
      </c>
      <c r="W47" s="34"/>
    </row>
    <row r="48" spans="2:23" ht="15.75" customHeight="1" x14ac:dyDescent="0.2">
      <c r="B48" s="15" t="s">
        <v>85</v>
      </c>
      <c r="C48" s="30" t="s">
        <v>15</v>
      </c>
      <c r="D48" s="17" t="s">
        <v>16</v>
      </c>
      <c r="E48" s="33">
        <v>0.5</v>
      </c>
      <c r="F48" s="31">
        <f t="shared" si="0"/>
        <v>39.199999999999996</v>
      </c>
      <c r="G48" s="20">
        <v>6.9444444444438647E-4</v>
      </c>
      <c r="H48" s="20">
        <f t="shared" si="10"/>
        <v>4.2361111111110752E-2</v>
      </c>
      <c r="I48" s="32"/>
      <c r="J48" s="32"/>
      <c r="K48" s="21">
        <f t="shared" si="4"/>
        <v>0.59930555555555509</v>
      </c>
      <c r="M48" s="53"/>
      <c r="N48" s="54"/>
      <c r="O48" s="54"/>
      <c r="P48" s="54"/>
      <c r="Q48" s="54"/>
      <c r="R48" s="54"/>
      <c r="S48" s="54"/>
      <c r="T48" s="55"/>
      <c r="U48" s="55"/>
      <c r="V48" s="55"/>
      <c r="W48" s="34"/>
    </row>
    <row r="49" spans="9:23" ht="15.75" hidden="1" customHeight="1" x14ac:dyDescent="0.25">
      <c r="I49" s="35">
        <v>34.200000000000003</v>
      </c>
      <c r="J49" s="35">
        <v>34.200000000000003</v>
      </c>
      <c r="K49" s="35">
        <v>39.200000000000003</v>
      </c>
      <c r="L49" s="34">
        <f>SUM(I49:K49)</f>
        <v>107.60000000000001</v>
      </c>
      <c r="M49" s="53" t="s">
        <v>75</v>
      </c>
      <c r="N49" s="54"/>
      <c r="O49" s="54"/>
      <c r="P49" s="54"/>
      <c r="Q49" s="54"/>
      <c r="R49" s="54"/>
      <c r="S49" s="54"/>
      <c r="T49" s="54"/>
      <c r="U49" s="54"/>
      <c r="V49" s="56" t="s">
        <v>76</v>
      </c>
      <c r="W49" s="34">
        <f>SUM(W47:W48)</f>
        <v>0</v>
      </c>
    </row>
    <row r="50" spans="9:23" ht="15.75" customHeight="1" x14ac:dyDescent="0.2"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9:23" ht="15.75" customHeight="1" x14ac:dyDescent="0.2"/>
    <row r="52" spans="9:23" ht="15.75" customHeight="1" x14ac:dyDescent="0.2"/>
    <row r="53" spans="9:23" ht="15.75" customHeight="1" x14ac:dyDescent="0.2"/>
    <row r="54" spans="9:23" ht="15.75" customHeight="1" x14ac:dyDescent="0.2"/>
    <row r="55" spans="9:23" ht="15.75" customHeight="1" x14ac:dyDescent="0.2"/>
    <row r="56" spans="9:23" ht="15.75" customHeight="1" x14ac:dyDescent="0.2"/>
    <row r="57" spans="9:23" ht="15.75" customHeight="1" x14ac:dyDescent="0.2"/>
    <row r="58" spans="9:23" ht="15.75" customHeight="1" x14ac:dyDescent="0.2"/>
    <row r="59" spans="9:23" ht="15.75" customHeight="1" x14ac:dyDescent="0.2"/>
    <row r="60" spans="9:23" ht="15.75" customHeight="1" x14ac:dyDescent="0.2"/>
    <row r="61" spans="9:23" ht="15.75" customHeight="1" x14ac:dyDescent="0.2"/>
    <row r="62" spans="9:23" ht="15.75" customHeight="1" x14ac:dyDescent="0.2"/>
    <row r="63" spans="9:23" ht="15.75" customHeight="1" x14ac:dyDescent="0.2"/>
    <row r="64" spans="9:2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S3:V3"/>
    <mergeCell ref="F4:K4"/>
    <mergeCell ref="B6:B8"/>
    <mergeCell ref="C6:C8"/>
    <mergeCell ref="D6:D8"/>
    <mergeCell ref="E6:F6"/>
    <mergeCell ref="I6:K6"/>
    <mergeCell ref="E7:E8"/>
    <mergeCell ref="F7:F8"/>
    <mergeCell ref="F3:K3"/>
    <mergeCell ref="Q4:V4"/>
  </mergeCells>
  <pageMargins left="0.23622047244094491" right="0.23622047244094491" top="0.15748031496062992" bottom="0.15748031496062992" header="0" footer="0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Linia 120_01.01.2023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MONIKA.MUCIEK</dc:creator>
  <cp:lastModifiedBy>MONIKA.MUCIEK</cp:lastModifiedBy>
  <cp:lastPrinted>2023-12-28T08:37:42Z</cp:lastPrinted>
  <dcterms:created xsi:type="dcterms:W3CDTF">2023-08-23T11:53:58Z</dcterms:created>
  <dcterms:modified xsi:type="dcterms:W3CDTF">2023-12-28T08:37:47Z</dcterms:modified>
</cp:coreProperties>
</file>