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19" sheetId="1" r:id="rId1"/>
  </sheets>
  <definedNames/>
  <calcPr fullCalcOnLoad="1"/>
</workbook>
</file>

<file path=xl/sharedStrings.xml><?xml version="1.0" encoding="utf-8"?>
<sst xmlns="http://schemas.openxmlformats.org/spreadsheetml/2006/main" count="469" uniqueCount="91">
  <si>
    <t>Mielec</t>
  </si>
  <si>
    <t>01</t>
  </si>
  <si>
    <t>02</t>
  </si>
  <si>
    <t>04</t>
  </si>
  <si>
    <t>06</t>
  </si>
  <si>
    <t>08</t>
  </si>
  <si>
    <t>10</t>
  </si>
  <si>
    <t>12</t>
  </si>
  <si>
    <t>14</t>
  </si>
  <si>
    <t>09</t>
  </si>
  <si>
    <t>07</t>
  </si>
  <si>
    <t>18</t>
  </si>
  <si>
    <t>20</t>
  </si>
  <si>
    <t>16</t>
  </si>
  <si>
    <t>Rzędzianowice</t>
  </si>
  <si>
    <t>Rzędzianowice Kolonia</t>
  </si>
  <si>
    <t>Rzędzianowice Olszyny</t>
  </si>
  <si>
    <t>Czermin</t>
  </si>
  <si>
    <t>Łysaków</t>
  </si>
  <si>
    <t>Górki</t>
  </si>
  <si>
    <t>Wola Otalęska</t>
  </si>
  <si>
    <t>Otałęż</t>
  </si>
  <si>
    <t xml:space="preserve">Otałęż </t>
  </si>
  <si>
    <t>Łysaków Budy</t>
  </si>
  <si>
    <t>Czermin UG</t>
  </si>
  <si>
    <t>Czermin II</t>
  </si>
  <si>
    <t>22</t>
  </si>
  <si>
    <t>24</t>
  </si>
  <si>
    <t>Wola Otałęska</t>
  </si>
  <si>
    <t>03</t>
  </si>
  <si>
    <t>05</t>
  </si>
  <si>
    <t>11</t>
  </si>
  <si>
    <t>33</t>
  </si>
  <si>
    <t>31</t>
  </si>
  <si>
    <t>29</t>
  </si>
  <si>
    <t>27</t>
  </si>
  <si>
    <t>25</t>
  </si>
  <si>
    <t>15</t>
  </si>
  <si>
    <t>13</t>
  </si>
  <si>
    <t>17</t>
  </si>
  <si>
    <t>gminna</t>
  </si>
  <si>
    <t>wojewódzka</t>
  </si>
  <si>
    <t>powiatowa</t>
  </si>
  <si>
    <t>Otałęż,  I</t>
  </si>
  <si>
    <t>Otałęż,  II</t>
  </si>
  <si>
    <t>Otałęż,  Szkoła</t>
  </si>
  <si>
    <t>Wola Otałęska,  Piaskownia</t>
  </si>
  <si>
    <t>Rzędzianowice,  Skrzyż.</t>
  </si>
  <si>
    <t>Rzędzianowice,  SKR</t>
  </si>
  <si>
    <t>Łysaków Gądy</t>
  </si>
  <si>
    <t xml:space="preserve"> powiatowa</t>
  </si>
  <si>
    <t>26</t>
  </si>
  <si>
    <t>&lt;</t>
  </si>
  <si>
    <t>87</t>
  </si>
  <si>
    <t>19</t>
  </si>
  <si>
    <t>21</t>
  </si>
  <si>
    <t>23</t>
  </si>
  <si>
    <t>km</t>
  </si>
  <si>
    <t>D</t>
  </si>
  <si>
    <t>Przystanki:</t>
  </si>
  <si>
    <t>Rozkład jazdy  linii 119                                                                                             Otałęż- Mielec przez Czermin</t>
  </si>
  <si>
    <t>Rozkład jazdy  linii 119                                                                                            Otałęż- Mielec przez Czermin</t>
  </si>
  <si>
    <t>M-c, Sienkiewicza Borek Niski 10</t>
  </si>
  <si>
    <t>M-c, Sienkiewicza Dworek 08</t>
  </si>
  <si>
    <t>M-c, Sienkiewicza, Energetyka 06</t>
  </si>
  <si>
    <t>M-c, Sienkiewicza, Stacja Paliw 04</t>
  </si>
  <si>
    <t>M-c, Sienkiewicza, Cmentarz 02</t>
  </si>
  <si>
    <t>M-c, Niepodległości Cmentarz 01</t>
  </si>
  <si>
    <t>M-c Dworzec ul.Jagiellończyka 7</t>
  </si>
  <si>
    <t>M-c Kosmonautów</t>
  </si>
  <si>
    <t>M-c Husqvarna</t>
  </si>
  <si>
    <t>M-c Wojska Polskiego Inkubator 10</t>
  </si>
  <si>
    <t>M-c Wojska Polskiego UTA 08</t>
  </si>
  <si>
    <t>M-c Wojska Polskiego Rond0 06</t>
  </si>
  <si>
    <t>M-c Przemysłowa 01</t>
  </si>
  <si>
    <t xml:space="preserve">M-c Niepodległości 06  </t>
  </si>
  <si>
    <t>M-c Niepodległości Wiadukt 04</t>
  </si>
  <si>
    <t>M-c Dworzec Jagiellończyka 7</t>
  </si>
  <si>
    <t>M-c Niepodległości Wiadukt 03</t>
  </si>
  <si>
    <t>M-c Niepodległości Plac 05</t>
  </si>
  <si>
    <t>M-c Przemysłowa 02</t>
  </si>
  <si>
    <t>M-c Wojska Polskiego Rondo 05</t>
  </si>
  <si>
    <t>M-c Wojska Polskiego UTA 07</t>
  </si>
  <si>
    <t>M-c Wojska Polskiego Inkubator 09</t>
  </si>
  <si>
    <t>M-c, Niepodległości Cmentarz 02</t>
  </si>
  <si>
    <t>M-c, Sienkiewicza, Cmentarz 01</t>
  </si>
  <si>
    <t>M-c, Sienkiewicza, Stacja Paliw 03</t>
  </si>
  <si>
    <t>M-c, Sienkiewicza, Energetyka 05</t>
  </si>
  <si>
    <t>M-c, Sienkiewicza Dworek 07</t>
  </si>
  <si>
    <t>M-c, Sienkiewicza Borek Niski 09</t>
  </si>
  <si>
    <t>ważny od 02.01.2024 r.                                                                                                Odjazdy od poniedziałku do piątku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</si>
</sst>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"/>
    <numFmt numFmtId="170" formatCode="#,##0.0"/>
    <numFmt numFmtId="171" formatCode="h:mm;@"/>
    <numFmt numFmtId="172" formatCode="[$-F400]h:mm:ss\ AM/PM"/>
    <numFmt numFmtId="173" formatCode="h:mm:ss;@"/>
    <numFmt numFmtId="174" formatCode="[h]:mm:ss;@"/>
    <numFmt numFmtId="175" formatCode="mm:ss.0;@"/>
    <numFmt numFmtId="176" formatCode="[$-409]yy\-mm\-dd\ h:mm\ AM/PM;@"/>
    <numFmt numFmtId="177" formatCode="[$-415]d\ mmmm\ yyyy"/>
  </numFmts>
  <fonts count="5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b/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0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49" fontId="52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169" fontId="24" fillId="0" borderId="10" xfId="0" applyNumberFormat="1" applyFont="1" applyFill="1" applyBorder="1" applyAlignment="1">
      <alignment/>
    </xf>
    <xf numFmtId="20" fontId="24" fillId="0" borderId="10" xfId="0" applyNumberFormat="1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0" fontId="24" fillId="0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169" fontId="53" fillId="34" borderId="10" xfId="52" applyNumberFormat="1" applyFont="1" applyFill="1" applyBorder="1" applyAlignment="1">
      <alignment horizontal="center"/>
      <protection/>
    </xf>
    <xf numFmtId="171" fontId="24" fillId="0" borderId="10" xfId="0" applyNumberFormat="1" applyFont="1" applyFill="1" applyBorder="1" applyAlignment="1">
      <alignment/>
    </xf>
    <xf numFmtId="0" fontId="52" fillId="0" borderId="10" xfId="0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34" borderId="10" xfId="52" applyFont="1" applyFill="1" applyBorder="1">
      <alignment/>
      <protection/>
    </xf>
    <xf numFmtId="0" fontId="54" fillId="35" borderId="10" xfId="52" applyFont="1" applyFill="1" applyBorder="1" applyAlignment="1">
      <alignment vertical="center" wrapText="1"/>
      <protection/>
    </xf>
    <xf numFmtId="49" fontId="24" fillId="34" borderId="10" xfId="0" applyNumberFormat="1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/>
    </xf>
    <xf numFmtId="169" fontId="24" fillId="34" borderId="10" xfId="0" applyNumberFormat="1" applyFont="1" applyFill="1" applyBorder="1" applyAlignment="1">
      <alignment horizontal="right"/>
    </xf>
    <xf numFmtId="20" fontId="24" fillId="34" borderId="10" xfId="0" applyNumberFormat="1" applyFont="1" applyFill="1" applyBorder="1" applyAlignment="1">
      <alignment horizontal="center"/>
    </xf>
    <xf numFmtId="171" fontId="24" fillId="34" borderId="10" xfId="0" applyNumberFormat="1" applyFont="1" applyFill="1" applyBorder="1" applyAlignment="1">
      <alignment/>
    </xf>
    <xf numFmtId="20" fontId="24" fillId="34" borderId="10" xfId="0" applyNumberFormat="1" applyFont="1" applyFill="1" applyBorder="1" applyAlignment="1">
      <alignment/>
    </xf>
    <xf numFmtId="169" fontId="53" fillId="36" borderId="10" xfId="52" applyNumberFormat="1" applyFont="1" applyFill="1" applyBorder="1" applyAlignment="1">
      <alignment horizontal="center" vertical="center"/>
      <protection/>
    </xf>
    <xf numFmtId="49" fontId="24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49" fontId="24" fillId="34" borderId="10" xfId="0" applyNumberFormat="1" applyFont="1" applyFill="1" applyBorder="1" applyAlignment="1">
      <alignment vertical="center"/>
    </xf>
    <xf numFmtId="0" fontId="24" fillId="34" borderId="10" xfId="52" applyFont="1" applyFill="1" applyBorder="1" applyAlignment="1">
      <alignment vertical="center"/>
      <protection/>
    </xf>
    <xf numFmtId="0" fontId="28" fillId="0" borderId="11" xfId="0" applyFont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center"/>
    </xf>
    <xf numFmtId="49" fontId="24" fillId="0" borderId="10" xfId="53" applyNumberFormat="1" applyFont="1" applyFill="1" applyBorder="1" applyAlignment="1">
      <alignment horizontal="center"/>
      <protection/>
    </xf>
    <xf numFmtId="0" fontId="24" fillId="0" borderId="10" xfId="53" applyFont="1" applyFill="1" applyBorder="1" applyAlignment="1">
      <alignment horizontal="center"/>
      <protection/>
    </xf>
    <xf numFmtId="49" fontId="24" fillId="0" borderId="10" xfId="53" applyNumberFormat="1" applyFont="1" applyFill="1" applyBorder="1">
      <alignment/>
      <protection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textRotation="90" wrapText="1"/>
    </xf>
    <xf numFmtId="0" fontId="29" fillId="36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textRotation="90" wrapText="1"/>
    </xf>
    <xf numFmtId="0" fontId="28" fillId="0" borderId="10" xfId="0" applyFont="1" applyBorder="1" applyAlignment="1">
      <alignment horizontal="center" vertical="center" wrapText="1"/>
    </xf>
    <xf numFmtId="20" fontId="24" fillId="0" borderId="10" xfId="0" applyNumberFormat="1" applyFont="1" applyFill="1" applyBorder="1" applyAlignment="1">
      <alignment vertical="center"/>
    </xf>
    <xf numFmtId="20" fontId="24" fillId="0" borderId="10" xfId="53" applyNumberFormat="1" applyFont="1" applyFill="1" applyBorder="1" applyAlignment="1">
      <alignment horizontal="right" vertical="center"/>
      <protection/>
    </xf>
    <xf numFmtId="170" fontId="30" fillId="36" borderId="10" xfId="0" applyNumberFormat="1" applyFont="1" applyFill="1" applyBorder="1" applyAlignment="1">
      <alignment horizontal="center" vertical="center"/>
    </xf>
    <xf numFmtId="169" fontId="30" fillId="36" borderId="10" xfId="0" applyNumberFormat="1" applyFont="1" applyFill="1" applyBorder="1" applyAlignment="1">
      <alignment horizontal="center" vertical="center"/>
    </xf>
    <xf numFmtId="20" fontId="30" fillId="36" borderId="10" xfId="0" applyNumberFormat="1" applyFont="1" applyFill="1" applyBorder="1" applyAlignment="1">
      <alignment horizontal="center" vertical="center"/>
    </xf>
    <xf numFmtId="0" fontId="53" fillId="36" borderId="10" xfId="52" applyFont="1" applyFill="1" applyBorder="1" applyAlignment="1">
      <alignment horizontal="center" vertical="center" wrapText="1"/>
      <protection/>
    </xf>
    <xf numFmtId="0" fontId="30" fillId="36" borderId="10" xfId="0" applyFont="1" applyFill="1" applyBorder="1" applyAlignment="1">
      <alignment horizontal="center" vertical="center"/>
    </xf>
    <xf numFmtId="20" fontId="24" fillId="34" borderId="10" xfId="0" applyNumberFormat="1" applyFont="1" applyFill="1" applyBorder="1" applyAlignment="1">
      <alignment horizontal="center"/>
    </xf>
    <xf numFmtId="20" fontId="24" fillId="0" borderId="10" xfId="0" applyNumberFormat="1" applyFont="1" applyFill="1" applyBorder="1" applyAlignment="1">
      <alignment horizontal="center"/>
    </xf>
    <xf numFmtId="20" fontId="31" fillId="0" borderId="10" xfId="0" applyNumberFormat="1" applyFont="1" applyFill="1" applyBorder="1" applyAlignment="1">
      <alignment horizontal="center"/>
    </xf>
    <xf numFmtId="20" fontId="31" fillId="34" borderId="10" xfId="0" applyNumberFormat="1" applyFont="1" applyFill="1" applyBorder="1" applyAlignment="1">
      <alignment horizontal="center"/>
    </xf>
    <xf numFmtId="20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55" fillId="36" borderId="10" xfId="0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vertical="center" textRotation="90" wrapText="1"/>
    </xf>
    <xf numFmtId="170" fontId="53" fillId="36" borderId="10" xfId="0" applyNumberFormat="1" applyFont="1" applyFill="1" applyBorder="1" applyAlignment="1">
      <alignment horizontal="center" vertical="center"/>
    </xf>
    <xf numFmtId="170" fontId="53" fillId="36" borderId="10" xfId="53" applyNumberFormat="1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horizontal="right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20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20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20" fontId="24" fillId="34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40"/>
  <sheetViews>
    <sheetView tabSelected="1" zoomScale="130" zoomScaleNormal="130" zoomScalePageLayoutView="0" workbookViewId="0" topLeftCell="A8">
      <selection activeCell="C2" sqref="B2:AO40"/>
    </sheetView>
  </sheetViews>
  <sheetFormatPr defaultColWidth="9.140625" defaultRowHeight="12.75"/>
  <cols>
    <col min="1" max="1" width="1.57421875" style="0" customWidth="1"/>
    <col min="2" max="2" width="0" style="0" hidden="1" customWidth="1"/>
    <col min="3" max="3" width="29.8515625" style="0" customWidth="1"/>
    <col min="4" max="4" width="0.2890625" style="0" customWidth="1"/>
    <col min="5" max="6" width="0" style="0" hidden="1" customWidth="1"/>
    <col min="7" max="7" width="5.00390625" style="0" customWidth="1"/>
    <col min="8" max="10" width="0" style="0" hidden="1" customWidth="1"/>
    <col min="11" max="11" width="4.8515625" style="0" customWidth="1"/>
    <col min="12" max="15" width="0" style="0" hidden="1" customWidth="1"/>
    <col min="16" max="16" width="1.7109375" style="0" customWidth="1"/>
    <col min="17" max="17" width="4.28125" style="0" customWidth="1"/>
    <col min="18" max="18" width="5.7109375" style="0" customWidth="1"/>
    <col min="19" max="19" width="5.57421875" style="0" customWidth="1"/>
    <col min="20" max="20" width="5.28125" style="0" customWidth="1"/>
    <col min="21" max="21" width="3.7109375" style="0" customWidth="1"/>
    <col min="22" max="22" width="29.57421875" style="0" customWidth="1"/>
    <col min="23" max="25" width="0" style="0" hidden="1" customWidth="1"/>
    <col min="26" max="26" width="4.8515625" style="0" customWidth="1"/>
    <col min="27" max="29" width="0" style="0" hidden="1" customWidth="1"/>
    <col min="30" max="30" width="4.8515625" style="0" customWidth="1"/>
    <col min="31" max="31" width="0" style="0" hidden="1" customWidth="1"/>
    <col min="32" max="32" width="5.00390625" style="0" customWidth="1"/>
    <col min="33" max="36" width="0" style="0" hidden="1" customWidth="1"/>
    <col min="37" max="37" width="2.140625" style="0" customWidth="1"/>
    <col min="38" max="38" width="3.57421875" style="0" customWidth="1"/>
    <col min="39" max="41" width="5.7109375" style="0" bestFit="1" customWidth="1"/>
  </cols>
  <sheetData>
    <row r="1" spans="11:42" ht="12.75">
      <c r="K1" s="1"/>
      <c r="L1" s="1"/>
      <c r="M1" s="1"/>
      <c r="N1" s="1"/>
      <c r="O1" s="1"/>
      <c r="P1" s="1"/>
      <c r="Q1" s="1"/>
      <c r="R1" s="1"/>
      <c r="S1" s="1"/>
      <c r="T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2:41" ht="25.5">
      <c r="B2" s="10"/>
      <c r="C2" s="40" t="s">
        <v>60</v>
      </c>
      <c r="D2" s="11"/>
      <c r="E2" s="11"/>
      <c r="F2" s="12"/>
      <c r="G2" s="12"/>
      <c r="H2" s="12"/>
      <c r="I2" s="12"/>
      <c r="J2" s="12"/>
      <c r="K2" s="69" t="s">
        <v>90</v>
      </c>
      <c r="L2" s="69"/>
      <c r="M2" s="69"/>
      <c r="N2" s="69"/>
      <c r="O2" s="69"/>
      <c r="P2" s="69"/>
      <c r="Q2" s="69"/>
      <c r="R2" s="69"/>
      <c r="S2" s="69"/>
      <c r="T2" s="69"/>
      <c r="U2" s="2"/>
      <c r="V2" s="40" t="s">
        <v>61</v>
      </c>
      <c r="W2" s="2"/>
      <c r="X2" s="2"/>
      <c r="Y2" s="2"/>
      <c r="Z2" s="2"/>
      <c r="AA2" s="2"/>
      <c r="AB2" s="2"/>
      <c r="AC2" s="2"/>
      <c r="AD2" s="2"/>
      <c r="AE2" s="2"/>
      <c r="AF2" s="69" t="s">
        <v>90</v>
      </c>
      <c r="AG2" s="69"/>
      <c r="AH2" s="69"/>
      <c r="AI2" s="69"/>
      <c r="AJ2" s="69"/>
      <c r="AK2" s="69"/>
      <c r="AL2" s="69"/>
      <c r="AM2" s="69"/>
      <c r="AN2" s="69"/>
      <c r="AO2" s="69"/>
    </row>
    <row r="3" spans="2:41" ht="12.75">
      <c r="B3" s="7"/>
      <c r="C3" s="46" t="s">
        <v>59</v>
      </c>
      <c r="D3" s="47"/>
      <c r="E3" s="47"/>
      <c r="F3" s="48"/>
      <c r="G3" s="49" t="s">
        <v>57</v>
      </c>
      <c r="H3" s="49"/>
      <c r="I3" s="49"/>
      <c r="J3" s="49"/>
      <c r="K3" s="49" t="s">
        <v>57</v>
      </c>
      <c r="L3" s="50"/>
      <c r="M3" s="50"/>
      <c r="N3" s="51"/>
      <c r="O3" s="51"/>
      <c r="P3" s="70" t="s">
        <v>58</v>
      </c>
      <c r="Q3" s="71"/>
      <c r="R3" s="51" t="s">
        <v>58</v>
      </c>
      <c r="S3" s="51" t="s">
        <v>58</v>
      </c>
      <c r="T3" s="51" t="s">
        <v>58</v>
      </c>
      <c r="U3" s="2"/>
      <c r="V3" s="46" t="s">
        <v>59</v>
      </c>
      <c r="W3" s="13"/>
      <c r="X3" s="13"/>
      <c r="Y3" s="14"/>
      <c r="Z3" s="65" t="s">
        <v>57</v>
      </c>
      <c r="AA3" s="66"/>
      <c r="AB3" s="66"/>
      <c r="AC3" s="66"/>
      <c r="AD3" s="65" t="s">
        <v>57</v>
      </c>
      <c r="AE3" s="65"/>
      <c r="AF3" s="65" t="s">
        <v>57</v>
      </c>
      <c r="AG3" s="50"/>
      <c r="AH3" s="50"/>
      <c r="AI3" s="51"/>
      <c r="AJ3" s="51"/>
      <c r="AK3" s="70" t="s">
        <v>58</v>
      </c>
      <c r="AL3" s="71"/>
      <c r="AM3" s="51" t="s">
        <v>58</v>
      </c>
      <c r="AN3" s="51" t="s">
        <v>58</v>
      </c>
      <c r="AO3" s="51" t="s">
        <v>58</v>
      </c>
    </row>
    <row r="4" spans="2:41" ht="12.75">
      <c r="B4" s="8" t="s">
        <v>22</v>
      </c>
      <c r="C4" s="36" t="s">
        <v>43</v>
      </c>
      <c r="D4" s="15" t="s">
        <v>2</v>
      </c>
      <c r="E4" s="16" t="s">
        <v>41</v>
      </c>
      <c r="F4" s="17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18">
        <v>0</v>
      </c>
      <c r="M4" s="18">
        <v>0</v>
      </c>
      <c r="N4" s="16">
        <v>0</v>
      </c>
      <c r="O4" s="16">
        <v>0</v>
      </c>
      <c r="P4" s="72">
        <v>0.23263888888888887</v>
      </c>
      <c r="Q4" s="73"/>
      <c r="R4" s="60">
        <v>0.3576388888888889</v>
      </c>
      <c r="S4" s="61">
        <v>0.5659722222222222</v>
      </c>
      <c r="T4" s="60">
        <v>0.90625</v>
      </c>
      <c r="U4" s="3"/>
      <c r="V4" s="25" t="s">
        <v>77</v>
      </c>
      <c r="W4" s="21" t="s">
        <v>10</v>
      </c>
      <c r="X4" s="16" t="s">
        <v>40</v>
      </c>
      <c r="Y4" s="26">
        <v>0</v>
      </c>
      <c r="Z4" s="67">
        <v>0</v>
      </c>
      <c r="AA4" s="67">
        <v>0</v>
      </c>
      <c r="AB4" s="67">
        <v>0</v>
      </c>
      <c r="AC4" s="67">
        <v>0</v>
      </c>
      <c r="AD4" s="67">
        <v>0</v>
      </c>
      <c r="AE4" s="67" t="s">
        <v>52</v>
      </c>
      <c r="AF4" s="67" t="s">
        <v>52</v>
      </c>
      <c r="AG4" s="64" t="s">
        <v>52</v>
      </c>
      <c r="AH4" s="64" t="s">
        <v>52</v>
      </c>
      <c r="AI4" s="64">
        <v>0</v>
      </c>
      <c r="AJ4" s="64">
        <v>0</v>
      </c>
      <c r="AK4" s="74"/>
      <c r="AL4" s="75"/>
      <c r="AM4" s="63" t="s">
        <v>52</v>
      </c>
      <c r="AN4" s="63" t="s">
        <v>52</v>
      </c>
      <c r="AO4" s="63"/>
    </row>
    <row r="5" spans="2:41" ht="12.75">
      <c r="B5" s="8" t="s">
        <v>21</v>
      </c>
      <c r="C5" s="36" t="s">
        <v>44</v>
      </c>
      <c r="D5" s="15" t="s">
        <v>3</v>
      </c>
      <c r="E5" s="16" t="s">
        <v>41</v>
      </c>
      <c r="F5" s="17">
        <v>1</v>
      </c>
      <c r="G5" s="55">
        <f>G4+F5</f>
        <v>1</v>
      </c>
      <c r="H5" s="56">
        <v>0.001388888888888889</v>
      </c>
      <c r="I5" s="56">
        <f aca="true" t="shared" si="0" ref="I5:I26">I4+H5</f>
        <v>0.001388888888888889</v>
      </c>
      <c r="J5" s="55">
        <v>1</v>
      </c>
      <c r="K5" s="55">
        <f>K4+J5</f>
        <v>1</v>
      </c>
      <c r="L5" s="18">
        <v>0.001388888888888889</v>
      </c>
      <c r="M5" s="18">
        <f aca="true" t="shared" si="1" ref="M5:M19">M4+L5</f>
        <v>0.001388888888888889</v>
      </c>
      <c r="N5" s="16">
        <v>0</v>
      </c>
      <c r="O5" s="16">
        <v>0</v>
      </c>
      <c r="P5" s="72">
        <f>P4+L5</f>
        <v>0.23402777777777775</v>
      </c>
      <c r="Q5" s="73"/>
      <c r="R5" s="60">
        <f aca="true" t="shared" si="2" ref="R5:R26">R4+H5</f>
        <v>0.3590277777777778</v>
      </c>
      <c r="S5" s="61">
        <f aca="true" t="shared" si="3" ref="S5:S19">S4+H5</f>
        <v>0.5673611111111111</v>
      </c>
      <c r="T5" s="60">
        <f aca="true" t="shared" si="4" ref="T5:T19">T4+H5</f>
        <v>0.9076388888888889</v>
      </c>
      <c r="U5" s="3"/>
      <c r="V5" s="25" t="s">
        <v>78</v>
      </c>
      <c r="W5" s="21" t="s">
        <v>2</v>
      </c>
      <c r="X5" s="16" t="s">
        <v>42</v>
      </c>
      <c r="Y5" s="26">
        <v>0.7</v>
      </c>
      <c r="Z5" s="67">
        <f>Z4+Y5</f>
        <v>0.7</v>
      </c>
      <c r="AA5" s="67">
        <v>0.0006944444444444445</v>
      </c>
      <c r="AB5" s="67">
        <f>AB4+AA5</f>
        <v>0.0006944444444444445</v>
      </c>
      <c r="AC5" s="67">
        <f aca="true" t="shared" si="5" ref="AC5:AC10">Y5</f>
        <v>0.7</v>
      </c>
      <c r="AD5" s="67">
        <f aca="true" t="shared" si="6" ref="AD5:AD15">AD4+AC5</f>
        <v>0.7</v>
      </c>
      <c r="AE5" s="67" t="s">
        <v>52</v>
      </c>
      <c r="AF5" s="67" t="s">
        <v>52</v>
      </c>
      <c r="AG5" s="64" t="s">
        <v>52</v>
      </c>
      <c r="AH5" s="64" t="s">
        <v>52</v>
      </c>
      <c r="AI5" s="64">
        <v>0</v>
      </c>
      <c r="AJ5" s="64">
        <v>0</v>
      </c>
      <c r="AK5" s="74"/>
      <c r="AL5" s="74"/>
      <c r="AM5" s="63" t="s">
        <v>52</v>
      </c>
      <c r="AN5" s="63" t="s">
        <v>52</v>
      </c>
      <c r="AO5" s="63"/>
    </row>
    <row r="6" spans="2:41" ht="12.75">
      <c r="B6" s="8" t="s">
        <v>21</v>
      </c>
      <c r="C6" s="36" t="s">
        <v>45</v>
      </c>
      <c r="D6" s="15" t="s">
        <v>4</v>
      </c>
      <c r="E6" s="16" t="s">
        <v>41</v>
      </c>
      <c r="F6" s="17">
        <v>0.7000000000000011</v>
      </c>
      <c r="G6" s="55">
        <f aca="true" t="shared" si="7" ref="G6:G26">G5+F6</f>
        <v>1.700000000000001</v>
      </c>
      <c r="H6" s="56">
        <v>0.0006944444444444445</v>
      </c>
      <c r="I6" s="56">
        <f t="shared" si="0"/>
        <v>0.0020833333333333333</v>
      </c>
      <c r="J6" s="55">
        <v>0.7000000000000011</v>
      </c>
      <c r="K6" s="55">
        <f aca="true" t="shared" si="8" ref="K6:K19">K5+J6</f>
        <v>1.700000000000001</v>
      </c>
      <c r="L6" s="18">
        <v>0.0006944444444444445</v>
      </c>
      <c r="M6" s="18">
        <f t="shared" si="1"/>
        <v>0.0020833333333333333</v>
      </c>
      <c r="N6" s="16">
        <v>0</v>
      </c>
      <c r="O6" s="16">
        <v>0</v>
      </c>
      <c r="P6" s="72">
        <f aca="true" t="shared" si="9" ref="P6:P19">P5+L6</f>
        <v>0.2347222222222222</v>
      </c>
      <c r="Q6" s="73"/>
      <c r="R6" s="60">
        <f t="shared" si="2"/>
        <v>0.3597222222222222</v>
      </c>
      <c r="S6" s="61">
        <f t="shared" si="3"/>
        <v>0.5680555555555555</v>
      </c>
      <c r="T6" s="60">
        <f t="shared" si="4"/>
        <v>0.9083333333333333</v>
      </c>
      <c r="U6" s="3"/>
      <c r="V6" s="25" t="s">
        <v>79</v>
      </c>
      <c r="W6" s="21" t="s">
        <v>3</v>
      </c>
      <c r="X6" s="16" t="s">
        <v>42</v>
      </c>
      <c r="Y6" s="17">
        <v>0.4</v>
      </c>
      <c r="Z6" s="67">
        <f aca="true" t="shared" si="10" ref="Z6:Z17">Z5+Y6</f>
        <v>1.1</v>
      </c>
      <c r="AA6" s="67">
        <v>0.0006944444444444445</v>
      </c>
      <c r="AB6" s="67">
        <f aca="true" t="shared" si="11" ref="AB6:AB17">AB5+AA6</f>
        <v>0.001388888888888889</v>
      </c>
      <c r="AC6" s="67">
        <f t="shared" si="5"/>
        <v>0.4</v>
      </c>
      <c r="AD6" s="67">
        <f t="shared" si="6"/>
        <v>1.1</v>
      </c>
      <c r="AE6" s="67" t="s">
        <v>52</v>
      </c>
      <c r="AF6" s="67" t="s">
        <v>52</v>
      </c>
      <c r="AG6" s="64" t="s">
        <v>52</v>
      </c>
      <c r="AH6" s="64" t="s">
        <v>52</v>
      </c>
      <c r="AI6" s="64">
        <v>0</v>
      </c>
      <c r="AJ6" s="64">
        <v>0</v>
      </c>
      <c r="AK6" s="74"/>
      <c r="AL6" s="74"/>
      <c r="AM6" s="63" t="s">
        <v>52</v>
      </c>
      <c r="AN6" s="63" t="s">
        <v>52</v>
      </c>
      <c r="AO6" s="63"/>
    </row>
    <row r="7" spans="2:41" ht="12.75">
      <c r="B7" s="8" t="s">
        <v>20</v>
      </c>
      <c r="C7" s="36" t="s">
        <v>46</v>
      </c>
      <c r="D7" s="15" t="s">
        <v>5</v>
      </c>
      <c r="E7" s="16" t="s">
        <v>41</v>
      </c>
      <c r="F7" s="17">
        <v>0.5999999999999996</v>
      </c>
      <c r="G7" s="55">
        <f t="shared" si="7"/>
        <v>2.3000000000000007</v>
      </c>
      <c r="H7" s="56">
        <v>0.0006944444444444445</v>
      </c>
      <c r="I7" s="56">
        <f t="shared" si="0"/>
        <v>0.002777777777777778</v>
      </c>
      <c r="J7" s="55">
        <v>0.5999999999999996</v>
      </c>
      <c r="K7" s="55">
        <f t="shared" si="8"/>
        <v>2.3000000000000007</v>
      </c>
      <c r="L7" s="18">
        <v>0.0006944444444444445</v>
      </c>
      <c r="M7" s="18">
        <f t="shared" si="1"/>
        <v>0.002777777777777778</v>
      </c>
      <c r="N7" s="16">
        <v>0</v>
      </c>
      <c r="O7" s="16">
        <v>0</v>
      </c>
      <c r="P7" s="72">
        <f t="shared" si="9"/>
        <v>0.23541666666666664</v>
      </c>
      <c r="Q7" s="73"/>
      <c r="R7" s="60">
        <f t="shared" si="2"/>
        <v>0.36041666666666666</v>
      </c>
      <c r="S7" s="61">
        <f t="shared" si="3"/>
        <v>0.56875</v>
      </c>
      <c r="T7" s="60">
        <f t="shared" si="4"/>
        <v>0.9090277777777778</v>
      </c>
      <c r="U7" s="3"/>
      <c r="V7" s="25" t="s">
        <v>80</v>
      </c>
      <c r="W7" s="21" t="s">
        <v>2</v>
      </c>
      <c r="X7" s="16" t="s">
        <v>40</v>
      </c>
      <c r="Y7" s="17">
        <v>1.8</v>
      </c>
      <c r="Z7" s="67">
        <f t="shared" si="10"/>
        <v>2.9000000000000004</v>
      </c>
      <c r="AA7" s="67">
        <v>0.0020833333333333333</v>
      </c>
      <c r="AB7" s="67">
        <f t="shared" si="11"/>
        <v>0.003472222222222222</v>
      </c>
      <c r="AC7" s="67">
        <f t="shared" si="5"/>
        <v>1.8</v>
      </c>
      <c r="AD7" s="67">
        <f t="shared" si="6"/>
        <v>2.9000000000000004</v>
      </c>
      <c r="AE7" s="67" t="s">
        <v>52</v>
      </c>
      <c r="AF7" s="67" t="s">
        <v>52</v>
      </c>
      <c r="AG7" s="64" t="s">
        <v>52</v>
      </c>
      <c r="AH7" s="64" t="s">
        <v>52</v>
      </c>
      <c r="AI7" s="64">
        <v>0</v>
      </c>
      <c r="AJ7" s="64">
        <v>0</v>
      </c>
      <c r="AK7" s="74"/>
      <c r="AL7" s="74"/>
      <c r="AM7" s="63" t="s">
        <v>52</v>
      </c>
      <c r="AN7" s="63" t="s">
        <v>52</v>
      </c>
      <c r="AO7" s="63"/>
    </row>
    <row r="8" spans="2:41" ht="12.75">
      <c r="B8" s="8" t="s">
        <v>20</v>
      </c>
      <c r="C8" s="36" t="s">
        <v>28</v>
      </c>
      <c r="D8" s="15" t="s">
        <v>6</v>
      </c>
      <c r="E8" s="16" t="s">
        <v>41</v>
      </c>
      <c r="F8" s="17">
        <v>0.5</v>
      </c>
      <c r="G8" s="55">
        <f t="shared" si="7"/>
        <v>2.8000000000000007</v>
      </c>
      <c r="H8" s="56">
        <v>0.0006944444444444445</v>
      </c>
      <c r="I8" s="56">
        <f t="shared" si="0"/>
        <v>0.0034722222222222225</v>
      </c>
      <c r="J8" s="55">
        <v>0.5</v>
      </c>
      <c r="K8" s="55">
        <f t="shared" si="8"/>
        <v>2.8000000000000007</v>
      </c>
      <c r="L8" s="18">
        <v>0.0006944444444444445</v>
      </c>
      <c r="M8" s="18">
        <f t="shared" si="1"/>
        <v>0.0034722222222222225</v>
      </c>
      <c r="N8" s="16">
        <v>0</v>
      </c>
      <c r="O8" s="16">
        <v>0</v>
      </c>
      <c r="P8" s="72">
        <f t="shared" si="9"/>
        <v>0.23611111111111108</v>
      </c>
      <c r="Q8" s="73"/>
      <c r="R8" s="60">
        <f t="shared" si="2"/>
        <v>0.3611111111111111</v>
      </c>
      <c r="S8" s="61">
        <f t="shared" si="3"/>
        <v>0.5694444444444444</v>
      </c>
      <c r="T8" s="60">
        <f t="shared" si="4"/>
        <v>0.9097222222222222</v>
      </c>
      <c r="U8" s="3"/>
      <c r="V8" s="28" t="s">
        <v>81</v>
      </c>
      <c r="W8" s="21" t="s">
        <v>4</v>
      </c>
      <c r="X8" s="16" t="s">
        <v>42</v>
      </c>
      <c r="Y8" s="17">
        <v>0.7</v>
      </c>
      <c r="Z8" s="67">
        <f t="shared" si="10"/>
        <v>3.6000000000000005</v>
      </c>
      <c r="AA8" s="67">
        <v>0.0006944444444444445</v>
      </c>
      <c r="AB8" s="67">
        <f t="shared" si="11"/>
        <v>0.004166666666666667</v>
      </c>
      <c r="AC8" s="67">
        <f t="shared" si="5"/>
        <v>0.7</v>
      </c>
      <c r="AD8" s="67">
        <f t="shared" si="6"/>
        <v>3.6000000000000005</v>
      </c>
      <c r="AE8" s="67" t="s">
        <v>52</v>
      </c>
      <c r="AF8" s="67" t="s">
        <v>52</v>
      </c>
      <c r="AG8" s="64" t="s">
        <v>52</v>
      </c>
      <c r="AH8" s="64" t="s">
        <v>52</v>
      </c>
      <c r="AI8" s="64">
        <v>0</v>
      </c>
      <c r="AJ8" s="64">
        <v>0</v>
      </c>
      <c r="AK8" s="74"/>
      <c r="AL8" s="74"/>
      <c r="AM8" s="63" t="s">
        <v>52</v>
      </c>
      <c r="AN8" s="63" t="s">
        <v>52</v>
      </c>
      <c r="AO8" s="63"/>
    </row>
    <row r="9" spans="2:41" ht="12.75">
      <c r="B9" s="8" t="s">
        <v>19</v>
      </c>
      <c r="C9" s="37" t="s">
        <v>19</v>
      </c>
      <c r="D9" s="15" t="s">
        <v>2</v>
      </c>
      <c r="E9" s="16" t="s">
        <v>42</v>
      </c>
      <c r="F9" s="17">
        <v>1.4000000000000004</v>
      </c>
      <c r="G9" s="55">
        <f t="shared" si="7"/>
        <v>4.200000000000001</v>
      </c>
      <c r="H9" s="56">
        <v>0.001388888888888889</v>
      </c>
      <c r="I9" s="56">
        <f t="shared" si="0"/>
        <v>0.004861111111111111</v>
      </c>
      <c r="J9" s="55">
        <v>1.4000000000000004</v>
      </c>
      <c r="K9" s="55">
        <f t="shared" si="8"/>
        <v>4.200000000000001</v>
      </c>
      <c r="L9" s="18">
        <v>0.001388888888888889</v>
      </c>
      <c r="M9" s="18">
        <f t="shared" si="1"/>
        <v>0.004861111111111111</v>
      </c>
      <c r="N9" s="16">
        <v>0</v>
      </c>
      <c r="O9" s="16">
        <v>0</v>
      </c>
      <c r="P9" s="72">
        <f t="shared" si="9"/>
        <v>0.23749999999999996</v>
      </c>
      <c r="Q9" s="73"/>
      <c r="R9" s="60">
        <f t="shared" si="2"/>
        <v>0.3625</v>
      </c>
      <c r="S9" s="61">
        <f t="shared" si="3"/>
        <v>0.5708333333333333</v>
      </c>
      <c r="T9" s="60">
        <f t="shared" si="4"/>
        <v>0.9111111111111111</v>
      </c>
      <c r="U9" s="3"/>
      <c r="V9" s="28" t="s">
        <v>82</v>
      </c>
      <c r="W9" s="21" t="s">
        <v>5</v>
      </c>
      <c r="X9" s="16" t="s">
        <v>42</v>
      </c>
      <c r="Y9" s="17">
        <v>0.5</v>
      </c>
      <c r="Z9" s="67">
        <f t="shared" si="10"/>
        <v>4.1000000000000005</v>
      </c>
      <c r="AA9" s="67">
        <v>0.0006944444444444445</v>
      </c>
      <c r="AB9" s="67">
        <f t="shared" si="11"/>
        <v>0.004861111111111111</v>
      </c>
      <c r="AC9" s="67">
        <f t="shared" si="5"/>
        <v>0.5</v>
      </c>
      <c r="AD9" s="67">
        <f t="shared" si="6"/>
        <v>4.1000000000000005</v>
      </c>
      <c r="AE9" s="67" t="s">
        <v>52</v>
      </c>
      <c r="AF9" s="67" t="s">
        <v>52</v>
      </c>
      <c r="AG9" s="64" t="s">
        <v>52</v>
      </c>
      <c r="AH9" s="64" t="s">
        <v>52</v>
      </c>
      <c r="AI9" s="64">
        <v>0</v>
      </c>
      <c r="AJ9" s="64">
        <v>0</v>
      </c>
      <c r="AK9" s="74"/>
      <c r="AL9" s="74"/>
      <c r="AM9" s="63" t="s">
        <v>52</v>
      </c>
      <c r="AN9" s="63" t="s">
        <v>52</v>
      </c>
      <c r="AO9" s="63"/>
    </row>
    <row r="10" spans="2:41" ht="12.75">
      <c r="B10" s="8" t="s">
        <v>18</v>
      </c>
      <c r="C10" s="36" t="s">
        <v>18</v>
      </c>
      <c r="D10" s="15" t="s">
        <v>3</v>
      </c>
      <c r="E10" s="16" t="s">
        <v>42</v>
      </c>
      <c r="F10" s="17">
        <v>1.3000000000000007</v>
      </c>
      <c r="G10" s="55">
        <f t="shared" si="7"/>
        <v>5.500000000000002</v>
      </c>
      <c r="H10" s="56">
        <v>0.001388888888888889</v>
      </c>
      <c r="I10" s="56">
        <f t="shared" si="0"/>
        <v>0.00625</v>
      </c>
      <c r="J10" s="55">
        <v>1.3000000000000007</v>
      </c>
      <c r="K10" s="55">
        <f t="shared" si="8"/>
        <v>5.500000000000002</v>
      </c>
      <c r="L10" s="18">
        <v>0.001388888888888889</v>
      </c>
      <c r="M10" s="18">
        <f t="shared" si="1"/>
        <v>0.00625</v>
      </c>
      <c r="N10" s="16">
        <v>0</v>
      </c>
      <c r="O10" s="16">
        <v>0</v>
      </c>
      <c r="P10" s="72">
        <f t="shared" si="9"/>
        <v>0.23888888888888885</v>
      </c>
      <c r="Q10" s="73"/>
      <c r="R10" s="60">
        <f t="shared" si="2"/>
        <v>0.3638888888888889</v>
      </c>
      <c r="S10" s="61">
        <f t="shared" si="3"/>
        <v>0.5722222222222222</v>
      </c>
      <c r="T10" s="60">
        <f t="shared" si="4"/>
        <v>0.9125</v>
      </c>
      <c r="U10" s="3"/>
      <c r="V10" s="28" t="s">
        <v>83</v>
      </c>
      <c r="W10" s="21" t="s">
        <v>6</v>
      </c>
      <c r="X10" s="16" t="s">
        <v>42</v>
      </c>
      <c r="Y10" s="17">
        <v>0.5</v>
      </c>
      <c r="Z10" s="67">
        <f t="shared" si="10"/>
        <v>4.6000000000000005</v>
      </c>
      <c r="AA10" s="67">
        <v>0.0006944444444444445</v>
      </c>
      <c r="AB10" s="67">
        <f t="shared" si="11"/>
        <v>0.005555555555555556</v>
      </c>
      <c r="AC10" s="67">
        <f t="shared" si="5"/>
        <v>0.5</v>
      </c>
      <c r="AD10" s="67">
        <f t="shared" si="6"/>
        <v>4.6000000000000005</v>
      </c>
      <c r="AE10" s="67" t="s">
        <v>52</v>
      </c>
      <c r="AF10" s="67" t="s">
        <v>52</v>
      </c>
      <c r="AG10" s="64" t="s">
        <v>52</v>
      </c>
      <c r="AH10" s="64" t="s">
        <v>52</v>
      </c>
      <c r="AI10" s="64">
        <v>0</v>
      </c>
      <c r="AJ10" s="64">
        <v>0</v>
      </c>
      <c r="AK10" s="74">
        <v>0.2986111111111111</v>
      </c>
      <c r="AL10" s="74"/>
      <c r="AM10" s="63" t="s">
        <v>52</v>
      </c>
      <c r="AN10" s="63">
        <v>0.6319444444444444</v>
      </c>
      <c r="AO10" s="63">
        <v>0.9638888888888889</v>
      </c>
    </row>
    <row r="11" spans="2:41" ht="12.75">
      <c r="B11" s="8" t="s">
        <v>18</v>
      </c>
      <c r="C11" s="36" t="s">
        <v>23</v>
      </c>
      <c r="D11" s="15" t="s">
        <v>4</v>
      </c>
      <c r="E11" s="16" t="s">
        <v>42</v>
      </c>
      <c r="F11" s="17">
        <v>1.0999999999999979</v>
      </c>
      <c r="G11" s="55">
        <f t="shared" si="7"/>
        <v>6.6</v>
      </c>
      <c r="H11" s="56">
        <v>0.001388888888888889</v>
      </c>
      <c r="I11" s="56">
        <f t="shared" si="0"/>
        <v>0.0076388888888888895</v>
      </c>
      <c r="J11" s="55">
        <v>1.0999999999999979</v>
      </c>
      <c r="K11" s="55">
        <f t="shared" si="8"/>
        <v>6.6</v>
      </c>
      <c r="L11" s="18">
        <v>0.001388888888888889</v>
      </c>
      <c r="M11" s="18">
        <f t="shared" si="1"/>
        <v>0.0076388888888888895</v>
      </c>
      <c r="N11" s="16">
        <v>0</v>
      </c>
      <c r="O11" s="16">
        <v>0</v>
      </c>
      <c r="P11" s="72">
        <f t="shared" si="9"/>
        <v>0.24027777777777773</v>
      </c>
      <c r="Q11" s="73"/>
      <c r="R11" s="60">
        <f t="shared" si="2"/>
        <v>0.36527777777777776</v>
      </c>
      <c r="S11" s="61">
        <f t="shared" si="3"/>
        <v>0.5736111111111111</v>
      </c>
      <c r="T11" s="60">
        <f t="shared" si="4"/>
        <v>0.9138888888888889</v>
      </c>
      <c r="U11" s="3"/>
      <c r="V11" s="28" t="s">
        <v>72</v>
      </c>
      <c r="W11" s="24"/>
      <c r="X11" s="16" t="s">
        <v>42</v>
      </c>
      <c r="Y11" s="42" t="s">
        <v>52</v>
      </c>
      <c r="Z11" s="67" t="s">
        <v>52</v>
      </c>
      <c r="AA11" s="67">
        <v>0.0006944444444444445</v>
      </c>
      <c r="AB11" s="67" t="s">
        <v>52</v>
      </c>
      <c r="AC11" s="67">
        <v>0.8</v>
      </c>
      <c r="AD11" s="67">
        <f t="shared" si="6"/>
        <v>5.4</v>
      </c>
      <c r="AE11" s="67" t="s">
        <v>52</v>
      </c>
      <c r="AF11" s="67" t="s">
        <v>52</v>
      </c>
      <c r="AG11" s="64" t="s">
        <v>52</v>
      </c>
      <c r="AH11" s="64" t="s">
        <v>52</v>
      </c>
      <c r="AI11" s="64">
        <v>0</v>
      </c>
      <c r="AJ11" s="64">
        <v>0</v>
      </c>
      <c r="AK11" s="74">
        <f>AK10+AA11</f>
        <v>0.29930555555555555</v>
      </c>
      <c r="AL11" s="74"/>
      <c r="AM11" s="63" t="s">
        <v>52</v>
      </c>
      <c r="AN11" s="63">
        <f>AN10+AA11</f>
        <v>0.6326388888888889</v>
      </c>
      <c r="AO11" s="63">
        <f>AO10+AA11</f>
        <v>0.9645833333333333</v>
      </c>
    </row>
    <row r="12" spans="2:41" ht="12.75">
      <c r="B12" s="8" t="s">
        <v>18</v>
      </c>
      <c r="C12" s="36" t="s">
        <v>49</v>
      </c>
      <c r="D12" s="15" t="s">
        <v>5</v>
      </c>
      <c r="E12" s="16" t="s">
        <v>42</v>
      </c>
      <c r="F12" s="17">
        <v>1</v>
      </c>
      <c r="G12" s="55">
        <f t="shared" si="7"/>
        <v>7.6</v>
      </c>
      <c r="H12" s="56">
        <v>0.001388888888888889</v>
      </c>
      <c r="I12" s="56">
        <f t="shared" si="0"/>
        <v>0.009027777777777779</v>
      </c>
      <c r="J12" s="55">
        <v>1</v>
      </c>
      <c r="K12" s="55">
        <f t="shared" si="8"/>
        <v>7.6</v>
      </c>
      <c r="L12" s="18">
        <v>0.001388888888888889</v>
      </c>
      <c r="M12" s="18">
        <f t="shared" si="1"/>
        <v>0.009027777777777779</v>
      </c>
      <c r="N12" s="16">
        <v>0</v>
      </c>
      <c r="O12" s="16">
        <v>0</v>
      </c>
      <c r="P12" s="72">
        <f t="shared" si="9"/>
        <v>0.2416666666666666</v>
      </c>
      <c r="Q12" s="73"/>
      <c r="R12" s="60">
        <f t="shared" si="2"/>
        <v>0.36666666666666664</v>
      </c>
      <c r="S12" s="61">
        <f t="shared" si="3"/>
        <v>0.575</v>
      </c>
      <c r="T12" s="60">
        <f t="shared" si="4"/>
        <v>0.9152777777777777</v>
      </c>
      <c r="U12" s="3"/>
      <c r="V12" s="28" t="s">
        <v>73</v>
      </c>
      <c r="W12" s="24"/>
      <c r="X12" s="16" t="s">
        <v>42</v>
      </c>
      <c r="Y12" s="42" t="s">
        <v>52</v>
      </c>
      <c r="Z12" s="67" t="s">
        <v>52</v>
      </c>
      <c r="AA12" s="67">
        <v>0.0006944444444444445</v>
      </c>
      <c r="AB12" s="67" t="s">
        <v>52</v>
      </c>
      <c r="AC12" s="67">
        <v>0.5</v>
      </c>
      <c r="AD12" s="67">
        <f t="shared" si="6"/>
        <v>5.9</v>
      </c>
      <c r="AE12" s="67" t="s">
        <v>52</v>
      </c>
      <c r="AF12" s="67" t="s">
        <v>52</v>
      </c>
      <c r="AG12" s="64" t="s">
        <v>52</v>
      </c>
      <c r="AH12" s="64" t="s">
        <v>52</v>
      </c>
      <c r="AI12" s="64">
        <v>0</v>
      </c>
      <c r="AJ12" s="64">
        <v>0</v>
      </c>
      <c r="AK12" s="74">
        <f>AK11+AA12</f>
        <v>0.3</v>
      </c>
      <c r="AL12" s="74"/>
      <c r="AM12" s="63" t="s">
        <v>52</v>
      </c>
      <c r="AN12" s="63">
        <f>AN11+AA12</f>
        <v>0.6333333333333333</v>
      </c>
      <c r="AO12" s="63">
        <f>AO11+AA12</f>
        <v>0.9652777777777778</v>
      </c>
    </row>
    <row r="13" spans="2:41" ht="12.75">
      <c r="B13" s="8" t="s">
        <v>17</v>
      </c>
      <c r="C13" s="37" t="s">
        <v>24</v>
      </c>
      <c r="D13" s="15" t="s">
        <v>6</v>
      </c>
      <c r="E13" s="16" t="s">
        <v>42</v>
      </c>
      <c r="F13" s="17">
        <v>1.6999999999999993</v>
      </c>
      <c r="G13" s="55">
        <f t="shared" si="7"/>
        <v>9.299999999999999</v>
      </c>
      <c r="H13" s="56">
        <v>0.0020833333333333333</v>
      </c>
      <c r="I13" s="56">
        <f t="shared" si="0"/>
        <v>0.011111111111111112</v>
      </c>
      <c r="J13" s="55">
        <v>1.6999999999999993</v>
      </c>
      <c r="K13" s="55">
        <f t="shared" si="8"/>
        <v>9.299999999999999</v>
      </c>
      <c r="L13" s="18">
        <v>0.0020833333333333333</v>
      </c>
      <c r="M13" s="18">
        <f t="shared" si="1"/>
        <v>0.011111111111111112</v>
      </c>
      <c r="N13" s="16">
        <v>0</v>
      </c>
      <c r="O13" s="16">
        <v>0</v>
      </c>
      <c r="P13" s="72">
        <f t="shared" si="9"/>
        <v>0.24374999999999994</v>
      </c>
      <c r="Q13" s="73"/>
      <c r="R13" s="60">
        <f t="shared" si="2"/>
        <v>0.36874999999999997</v>
      </c>
      <c r="S13" s="61">
        <f t="shared" si="3"/>
        <v>0.5770833333333333</v>
      </c>
      <c r="T13" s="60">
        <f t="shared" si="4"/>
        <v>0.9173611111111111</v>
      </c>
      <c r="U13" s="3"/>
      <c r="V13" s="25" t="s">
        <v>74</v>
      </c>
      <c r="W13" s="21" t="s">
        <v>1</v>
      </c>
      <c r="X13" s="16" t="s">
        <v>40</v>
      </c>
      <c r="Y13" s="42" t="s">
        <v>52</v>
      </c>
      <c r="Z13" s="67" t="s">
        <v>52</v>
      </c>
      <c r="AA13" s="67">
        <v>0.0006944444444444445</v>
      </c>
      <c r="AB13" s="67" t="s">
        <v>52</v>
      </c>
      <c r="AC13" s="67">
        <v>0.8</v>
      </c>
      <c r="AD13" s="67">
        <f t="shared" si="6"/>
        <v>6.7</v>
      </c>
      <c r="AE13" s="67" t="s">
        <v>52</v>
      </c>
      <c r="AF13" s="67" t="s">
        <v>52</v>
      </c>
      <c r="AG13" s="64" t="s">
        <v>52</v>
      </c>
      <c r="AH13" s="64" t="s">
        <v>52</v>
      </c>
      <c r="AI13" s="64">
        <v>0</v>
      </c>
      <c r="AJ13" s="64">
        <v>0</v>
      </c>
      <c r="AK13" s="74">
        <f>AK12+AA13</f>
        <v>0.30069444444444443</v>
      </c>
      <c r="AL13" s="74"/>
      <c r="AM13" s="63" t="s">
        <v>52</v>
      </c>
      <c r="AN13" s="63">
        <f>AN12+AA13</f>
        <v>0.6340277777777777</v>
      </c>
      <c r="AO13" s="63">
        <f>AO12+AA13</f>
        <v>0.9659722222222222</v>
      </c>
    </row>
    <row r="14" spans="2:41" ht="12.75">
      <c r="B14" s="8" t="s">
        <v>17</v>
      </c>
      <c r="C14" s="37" t="s">
        <v>25</v>
      </c>
      <c r="D14" s="15" t="s">
        <v>7</v>
      </c>
      <c r="E14" s="16" t="s">
        <v>42</v>
      </c>
      <c r="F14" s="17">
        <v>0.9000000000000021</v>
      </c>
      <c r="G14" s="55">
        <f t="shared" si="7"/>
        <v>10.200000000000001</v>
      </c>
      <c r="H14" s="56">
        <v>0.001388888888888889</v>
      </c>
      <c r="I14" s="56">
        <f t="shared" si="0"/>
        <v>0.0125</v>
      </c>
      <c r="J14" s="55">
        <v>0.9000000000000021</v>
      </c>
      <c r="K14" s="55">
        <f t="shared" si="8"/>
        <v>10.200000000000001</v>
      </c>
      <c r="L14" s="18">
        <v>0.001388888888888889</v>
      </c>
      <c r="M14" s="18">
        <f t="shared" si="1"/>
        <v>0.0125</v>
      </c>
      <c r="N14" s="16">
        <v>0</v>
      </c>
      <c r="O14" s="16">
        <v>0</v>
      </c>
      <c r="P14" s="72">
        <f t="shared" si="9"/>
        <v>0.24513888888888882</v>
      </c>
      <c r="Q14" s="73"/>
      <c r="R14" s="60">
        <f t="shared" si="2"/>
        <v>0.37013888888888885</v>
      </c>
      <c r="S14" s="61">
        <f t="shared" si="3"/>
        <v>0.5784722222222222</v>
      </c>
      <c r="T14" s="60">
        <f t="shared" si="4"/>
        <v>0.91875</v>
      </c>
      <c r="U14" s="3"/>
      <c r="V14" s="25" t="s">
        <v>75</v>
      </c>
      <c r="W14" s="21" t="s">
        <v>10</v>
      </c>
      <c r="X14" s="16" t="s">
        <v>42</v>
      </c>
      <c r="Y14" s="42" t="s">
        <v>52</v>
      </c>
      <c r="Z14" s="67" t="s">
        <v>52</v>
      </c>
      <c r="AA14" s="67">
        <v>0.0020833333333333333</v>
      </c>
      <c r="AB14" s="67" t="s">
        <v>52</v>
      </c>
      <c r="AC14" s="67">
        <v>1.8</v>
      </c>
      <c r="AD14" s="67">
        <f t="shared" si="6"/>
        <v>8.5</v>
      </c>
      <c r="AE14" s="67" t="s">
        <v>52</v>
      </c>
      <c r="AF14" s="67" t="s">
        <v>52</v>
      </c>
      <c r="AG14" s="64" t="s">
        <v>52</v>
      </c>
      <c r="AH14" s="64" t="s">
        <v>52</v>
      </c>
      <c r="AI14" s="64">
        <v>0</v>
      </c>
      <c r="AJ14" s="64">
        <v>0</v>
      </c>
      <c r="AK14" s="74">
        <f>AK13+AA14</f>
        <v>0.30277777777777776</v>
      </c>
      <c r="AL14" s="74"/>
      <c r="AM14" s="63" t="s">
        <v>52</v>
      </c>
      <c r="AN14" s="63">
        <f>AN13+AA14</f>
        <v>0.6361111111111111</v>
      </c>
      <c r="AO14" s="63">
        <f>AO13+AA14</f>
        <v>0.9680555555555556</v>
      </c>
    </row>
    <row r="15" spans="2:41" ht="12.75">
      <c r="B15" s="8" t="s">
        <v>14</v>
      </c>
      <c r="C15" s="36" t="s">
        <v>16</v>
      </c>
      <c r="D15" s="15" t="s">
        <v>8</v>
      </c>
      <c r="E15" s="16" t="s">
        <v>42</v>
      </c>
      <c r="F15" s="17">
        <v>1.5999999999999979</v>
      </c>
      <c r="G15" s="55">
        <f t="shared" si="7"/>
        <v>11.799999999999999</v>
      </c>
      <c r="H15" s="56">
        <v>0.001388888888888889</v>
      </c>
      <c r="I15" s="56">
        <f t="shared" si="0"/>
        <v>0.01388888888888889</v>
      </c>
      <c r="J15" s="55">
        <v>1.5999999999999979</v>
      </c>
      <c r="K15" s="55">
        <f t="shared" si="8"/>
        <v>11.799999999999999</v>
      </c>
      <c r="L15" s="18">
        <v>0.001388888888888889</v>
      </c>
      <c r="M15" s="18">
        <f t="shared" si="1"/>
        <v>0.01388888888888889</v>
      </c>
      <c r="N15" s="16">
        <v>0</v>
      </c>
      <c r="O15" s="16">
        <v>0</v>
      </c>
      <c r="P15" s="72">
        <f t="shared" si="9"/>
        <v>0.2465277777777777</v>
      </c>
      <c r="Q15" s="73"/>
      <c r="R15" s="60">
        <f t="shared" si="2"/>
        <v>0.37152777777777773</v>
      </c>
      <c r="S15" s="61">
        <f t="shared" si="3"/>
        <v>0.579861111111111</v>
      </c>
      <c r="T15" s="60">
        <f t="shared" si="4"/>
        <v>0.9201388888888888</v>
      </c>
      <c r="U15" s="3"/>
      <c r="V15" s="25" t="s">
        <v>76</v>
      </c>
      <c r="W15" s="21" t="s">
        <v>9</v>
      </c>
      <c r="X15" s="16" t="s">
        <v>42</v>
      </c>
      <c r="Y15" s="42" t="s">
        <v>52</v>
      </c>
      <c r="Z15" s="67" t="s">
        <v>52</v>
      </c>
      <c r="AA15" s="67">
        <v>0.0006944444444444445</v>
      </c>
      <c r="AB15" s="67" t="s">
        <v>52</v>
      </c>
      <c r="AC15" s="67">
        <v>0.6000000000000001</v>
      </c>
      <c r="AD15" s="67">
        <f t="shared" si="6"/>
        <v>9.1</v>
      </c>
      <c r="AE15" s="67" t="s">
        <v>52</v>
      </c>
      <c r="AF15" s="67" t="s">
        <v>52</v>
      </c>
      <c r="AG15" s="64" t="s">
        <v>52</v>
      </c>
      <c r="AH15" s="64" t="s">
        <v>52</v>
      </c>
      <c r="AI15" s="64">
        <v>0</v>
      </c>
      <c r="AJ15" s="64">
        <v>0</v>
      </c>
      <c r="AK15" s="74">
        <f>AK14+AA15</f>
        <v>0.3034722222222222</v>
      </c>
      <c r="AL15" s="74"/>
      <c r="AM15" s="63" t="s">
        <v>52</v>
      </c>
      <c r="AN15" s="63">
        <f>AN14+AA15</f>
        <v>0.6368055555555555</v>
      </c>
      <c r="AO15" s="63">
        <f>AO14+AA15</f>
        <v>0.96875</v>
      </c>
    </row>
    <row r="16" spans="2:41" ht="12.75">
      <c r="B16" s="8" t="s">
        <v>14</v>
      </c>
      <c r="C16" s="36" t="s">
        <v>15</v>
      </c>
      <c r="D16" s="15" t="s">
        <v>13</v>
      </c>
      <c r="E16" s="16" t="s">
        <v>42</v>
      </c>
      <c r="F16" s="17">
        <v>0.7000000000000028</v>
      </c>
      <c r="G16" s="55">
        <f t="shared" si="7"/>
        <v>12.500000000000002</v>
      </c>
      <c r="H16" s="56">
        <v>0.0006944444444444445</v>
      </c>
      <c r="I16" s="56">
        <f t="shared" si="0"/>
        <v>0.014583333333333334</v>
      </c>
      <c r="J16" s="55">
        <v>0.7000000000000028</v>
      </c>
      <c r="K16" s="55">
        <f t="shared" si="8"/>
        <v>12.500000000000002</v>
      </c>
      <c r="L16" s="18">
        <v>0.0006944444444444445</v>
      </c>
      <c r="M16" s="18">
        <f t="shared" si="1"/>
        <v>0.014583333333333334</v>
      </c>
      <c r="N16" s="16">
        <v>0</v>
      </c>
      <c r="O16" s="16">
        <v>0</v>
      </c>
      <c r="P16" s="72">
        <f t="shared" si="9"/>
        <v>0.24722222222222215</v>
      </c>
      <c r="Q16" s="73"/>
      <c r="R16" s="60">
        <f t="shared" si="2"/>
        <v>0.3722222222222222</v>
      </c>
      <c r="S16" s="61">
        <f t="shared" si="3"/>
        <v>0.5805555555555555</v>
      </c>
      <c r="T16" s="60">
        <f t="shared" si="4"/>
        <v>0.9208333333333333</v>
      </c>
      <c r="U16" s="3"/>
      <c r="V16" s="27" t="s">
        <v>70</v>
      </c>
      <c r="W16" s="15" t="s">
        <v>1</v>
      </c>
      <c r="X16" s="16" t="s">
        <v>40</v>
      </c>
      <c r="Y16" s="26">
        <v>1.9</v>
      </c>
      <c r="Z16" s="67">
        <f>Z10+Y16</f>
        <v>6.5</v>
      </c>
      <c r="AA16" s="67">
        <v>0.001388888888888889</v>
      </c>
      <c r="AB16" s="67">
        <f>AB10+AA16</f>
        <v>0.006944444444444445</v>
      </c>
      <c r="AC16" s="67" t="s">
        <v>52</v>
      </c>
      <c r="AD16" s="67" t="s">
        <v>52</v>
      </c>
      <c r="AE16" s="67" t="s">
        <v>52</v>
      </c>
      <c r="AF16" s="67" t="s">
        <v>52</v>
      </c>
      <c r="AG16" s="64" t="s">
        <v>52</v>
      </c>
      <c r="AH16" s="64" t="s">
        <v>52</v>
      </c>
      <c r="AI16" s="64">
        <v>0</v>
      </c>
      <c r="AJ16" s="64">
        <v>0</v>
      </c>
      <c r="AK16" s="74" t="s">
        <v>52</v>
      </c>
      <c r="AL16" s="74"/>
      <c r="AM16" s="63" t="s">
        <v>52</v>
      </c>
      <c r="AN16" s="63" t="s">
        <v>52</v>
      </c>
      <c r="AO16" s="63" t="s">
        <v>52</v>
      </c>
    </row>
    <row r="17" spans="2:41" ht="12.75">
      <c r="B17" s="8" t="s">
        <v>14</v>
      </c>
      <c r="C17" s="36" t="s">
        <v>47</v>
      </c>
      <c r="D17" s="15" t="s">
        <v>11</v>
      </c>
      <c r="E17" s="16" t="s">
        <v>41</v>
      </c>
      <c r="F17" s="17">
        <v>1.6999999999999993</v>
      </c>
      <c r="G17" s="55">
        <f t="shared" si="7"/>
        <v>14.200000000000001</v>
      </c>
      <c r="H17" s="56">
        <v>0.001388888888888889</v>
      </c>
      <c r="I17" s="56">
        <f t="shared" si="0"/>
        <v>0.01597222222222222</v>
      </c>
      <c r="J17" s="55">
        <v>1.6999999999999993</v>
      </c>
      <c r="K17" s="55">
        <f t="shared" si="8"/>
        <v>14.200000000000001</v>
      </c>
      <c r="L17" s="18">
        <v>0.001388888888888889</v>
      </c>
      <c r="M17" s="18">
        <f t="shared" si="1"/>
        <v>0.01597222222222222</v>
      </c>
      <c r="N17" s="16">
        <v>0</v>
      </c>
      <c r="O17" s="16">
        <v>0</v>
      </c>
      <c r="P17" s="72">
        <f t="shared" si="9"/>
        <v>0.24861111111111103</v>
      </c>
      <c r="Q17" s="73"/>
      <c r="R17" s="60">
        <f t="shared" si="2"/>
        <v>0.37361111111111106</v>
      </c>
      <c r="S17" s="61">
        <f t="shared" si="3"/>
        <v>0.5819444444444444</v>
      </c>
      <c r="T17" s="60">
        <f t="shared" si="4"/>
        <v>0.9222222222222222</v>
      </c>
      <c r="U17" s="3"/>
      <c r="V17" s="27" t="s">
        <v>69</v>
      </c>
      <c r="W17" s="29"/>
      <c r="X17" s="16" t="s">
        <v>40</v>
      </c>
      <c r="Y17" s="17">
        <v>0.7</v>
      </c>
      <c r="Z17" s="67">
        <f t="shared" si="10"/>
        <v>7.2</v>
      </c>
      <c r="AA17" s="67">
        <v>0.0020833333333333333</v>
      </c>
      <c r="AB17" s="67">
        <f t="shared" si="11"/>
        <v>0.009027777777777779</v>
      </c>
      <c r="AC17" s="67" t="s">
        <v>52</v>
      </c>
      <c r="AD17" s="67" t="s">
        <v>52</v>
      </c>
      <c r="AE17" s="67" t="s">
        <v>52</v>
      </c>
      <c r="AF17" s="67" t="s">
        <v>52</v>
      </c>
      <c r="AG17" s="64" t="s">
        <v>52</v>
      </c>
      <c r="AH17" s="64" t="s">
        <v>52</v>
      </c>
      <c r="AI17" s="64">
        <v>0</v>
      </c>
      <c r="AJ17" s="64">
        <v>0</v>
      </c>
      <c r="AK17" s="74" t="s">
        <v>52</v>
      </c>
      <c r="AL17" s="74"/>
      <c r="AM17" s="63" t="s">
        <v>52</v>
      </c>
      <c r="AN17" s="63" t="s">
        <v>52</v>
      </c>
      <c r="AO17" s="63" t="s">
        <v>52</v>
      </c>
    </row>
    <row r="18" spans="2:41" ht="12.75">
      <c r="B18" s="8" t="s">
        <v>14</v>
      </c>
      <c r="C18" s="36" t="s">
        <v>48</v>
      </c>
      <c r="D18" s="15" t="s">
        <v>12</v>
      </c>
      <c r="E18" s="16" t="s">
        <v>41</v>
      </c>
      <c r="F18" s="17">
        <v>0.3999999999999986</v>
      </c>
      <c r="G18" s="55">
        <f t="shared" si="7"/>
        <v>14.6</v>
      </c>
      <c r="H18" s="56">
        <v>0.0006944444444444445</v>
      </c>
      <c r="I18" s="56">
        <f t="shared" si="0"/>
        <v>0.016666666666666666</v>
      </c>
      <c r="J18" s="55">
        <v>0.3999999999999986</v>
      </c>
      <c r="K18" s="55">
        <f t="shared" si="8"/>
        <v>14.6</v>
      </c>
      <c r="L18" s="18">
        <v>0.0006944444444444445</v>
      </c>
      <c r="M18" s="18">
        <f t="shared" si="1"/>
        <v>0.016666666666666666</v>
      </c>
      <c r="N18" s="16">
        <v>0</v>
      </c>
      <c r="O18" s="16">
        <v>0</v>
      </c>
      <c r="P18" s="72">
        <f t="shared" si="9"/>
        <v>0.24930555555555547</v>
      </c>
      <c r="Q18" s="73"/>
      <c r="R18" s="60">
        <f t="shared" si="2"/>
        <v>0.3743055555555555</v>
      </c>
      <c r="S18" s="61">
        <f t="shared" si="3"/>
        <v>0.5826388888888888</v>
      </c>
      <c r="T18" s="60">
        <f t="shared" si="4"/>
        <v>0.9229166666666666</v>
      </c>
      <c r="U18" s="3"/>
      <c r="V18" s="25" t="s">
        <v>77</v>
      </c>
      <c r="W18" s="21"/>
      <c r="X18" s="16" t="s">
        <v>40</v>
      </c>
      <c r="Y18" s="42" t="s">
        <v>52</v>
      </c>
      <c r="Z18" s="67" t="s">
        <v>52</v>
      </c>
      <c r="AA18" s="67" t="s">
        <v>52</v>
      </c>
      <c r="AB18" s="67" t="s">
        <v>52</v>
      </c>
      <c r="AC18" s="67">
        <v>0.7</v>
      </c>
      <c r="AD18" s="67">
        <f>AD15+AC18</f>
        <v>9.799999999999999</v>
      </c>
      <c r="AE18" s="67">
        <v>0</v>
      </c>
      <c r="AF18" s="67">
        <v>0</v>
      </c>
      <c r="AG18" s="52">
        <v>0</v>
      </c>
      <c r="AH18" s="52">
        <v>0</v>
      </c>
      <c r="AI18" s="64">
        <v>0</v>
      </c>
      <c r="AJ18" s="64">
        <v>0</v>
      </c>
      <c r="AK18" s="74">
        <v>0.3055555555555555</v>
      </c>
      <c r="AL18" s="74"/>
      <c r="AM18" s="63">
        <v>0.46875</v>
      </c>
      <c r="AN18" s="63">
        <v>0.638888888888889</v>
      </c>
      <c r="AO18" s="63">
        <v>0.9722222222222222</v>
      </c>
    </row>
    <row r="19" spans="2:41" ht="12.75">
      <c r="B19" s="8" t="s">
        <v>14</v>
      </c>
      <c r="C19" s="36" t="s">
        <v>14</v>
      </c>
      <c r="D19" s="15" t="s">
        <v>26</v>
      </c>
      <c r="E19" s="16" t="s">
        <v>41</v>
      </c>
      <c r="F19" s="17">
        <v>0.5</v>
      </c>
      <c r="G19" s="55">
        <f t="shared" si="7"/>
        <v>15.1</v>
      </c>
      <c r="H19" s="56">
        <v>0.0006944444444444445</v>
      </c>
      <c r="I19" s="56">
        <f t="shared" si="0"/>
        <v>0.017361111111111112</v>
      </c>
      <c r="J19" s="55">
        <v>0.5</v>
      </c>
      <c r="K19" s="55">
        <f t="shared" si="8"/>
        <v>15.1</v>
      </c>
      <c r="L19" s="18">
        <v>0.0006944444444444445</v>
      </c>
      <c r="M19" s="18">
        <f t="shared" si="1"/>
        <v>0.017361111111111112</v>
      </c>
      <c r="N19" s="16">
        <v>0</v>
      </c>
      <c r="O19" s="16">
        <v>0</v>
      </c>
      <c r="P19" s="72">
        <f t="shared" si="9"/>
        <v>0.24999999999999992</v>
      </c>
      <c r="Q19" s="73"/>
      <c r="R19" s="60">
        <f t="shared" si="2"/>
        <v>0.37499999999999994</v>
      </c>
      <c r="S19" s="61">
        <f t="shared" si="3"/>
        <v>0.5833333333333333</v>
      </c>
      <c r="T19" s="60">
        <f t="shared" si="4"/>
        <v>0.923611111111111</v>
      </c>
      <c r="U19" s="3"/>
      <c r="V19" s="45" t="s">
        <v>84</v>
      </c>
      <c r="W19" s="43" t="s">
        <v>53</v>
      </c>
      <c r="X19" s="44" t="s">
        <v>41</v>
      </c>
      <c r="Y19" s="42" t="s">
        <v>52</v>
      </c>
      <c r="Z19" s="67" t="s">
        <v>52</v>
      </c>
      <c r="AA19" s="67" t="s">
        <v>52</v>
      </c>
      <c r="AB19" s="67" t="s">
        <v>52</v>
      </c>
      <c r="AC19" s="67">
        <f>AE19</f>
        <v>1.1</v>
      </c>
      <c r="AD19" s="67">
        <f>AD18+AC19</f>
        <v>10.899999999999999</v>
      </c>
      <c r="AE19" s="68">
        <v>1.1</v>
      </c>
      <c r="AF19" s="68">
        <f>AF18+AE19</f>
        <v>1.1</v>
      </c>
      <c r="AG19" s="52">
        <v>0.001388888888888889</v>
      </c>
      <c r="AH19" s="53">
        <f>AH18+AG19</f>
        <v>0.001388888888888889</v>
      </c>
      <c r="AI19" s="64">
        <v>0</v>
      </c>
      <c r="AJ19" s="64">
        <v>0</v>
      </c>
      <c r="AK19" s="74">
        <f>AK18+AG19</f>
        <v>0.3069444444444444</v>
      </c>
      <c r="AL19" s="74"/>
      <c r="AM19" s="63">
        <f aca="true" t="shared" si="12" ref="AM19:AM40">AM18+AG19</f>
        <v>0.4701388888888889</v>
      </c>
      <c r="AN19" s="63">
        <f>AN18+AG19</f>
        <v>0.6402777777777778</v>
      </c>
      <c r="AO19" s="63">
        <f>AO18+AG19</f>
        <v>0.9736111111111111</v>
      </c>
    </row>
    <row r="20" spans="2:41" ht="12.75">
      <c r="B20" s="8" t="s">
        <v>0</v>
      </c>
      <c r="C20" s="36" t="s">
        <v>62</v>
      </c>
      <c r="D20" s="16">
        <v>18</v>
      </c>
      <c r="E20" s="16" t="s">
        <v>50</v>
      </c>
      <c r="F20" s="19">
        <v>4</v>
      </c>
      <c r="G20" s="55">
        <f t="shared" si="7"/>
        <v>19.1</v>
      </c>
      <c r="H20" s="56">
        <v>0.003472222222222222</v>
      </c>
      <c r="I20" s="56">
        <f t="shared" si="0"/>
        <v>0.020833333333333336</v>
      </c>
      <c r="J20" s="56" t="s">
        <v>52</v>
      </c>
      <c r="K20" s="56" t="s">
        <v>52</v>
      </c>
      <c r="L20" s="20" t="s">
        <v>52</v>
      </c>
      <c r="M20" s="20" t="s">
        <v>52</v>
      </c>
      <c r="N20" s="16">
        <v>0</v>
      </c>
      <c r="O20" s="16">
        <v>0</v>
      </c>
      <c r="P20" s="72" t="s">
        <v>52</v>
      </c>
      <c r="Q20" s="72"/>
      <c r="R20" s="60">
        <f t="shared" si="2"/>
        <v>0.37847222222222215</v>
      </c>
      <c r="S20" s="61" t="s">
        <v>52</v>
      </c>
      <c r="T20" s="60" t="s">
        <v>52</v>
      </c>
      <c r="U20" s="3"/>
      <c r="V20" s="45" t="s">
        <v>85</v>
      </c>
      <c r="W20" s="43" t="s">
        <v>54</v>
      </c>
      <c r="X20" s="44" t="s">
        <v>40</v>
      </c>
      <c r="Y20" s="42" t="s">
        <v>52</v>
      </c>
      <c r="Z20" s="67" t="s">
        <v>52</v>
      </c>
      <c r="AA20" s="67" t="s">
        <v>52</v>
      </c>
      <c r="AB20" s="67" t="s">
        <v>52</v>
      </c>
      <c r="AC20" s="67">
        <f aca="true" t="shared" si="13" ref="AC20:AC40">AE20</f>
        <v>0.4</v>
      </c>
      <c r="AD20" s="67">
        <f aca="true" t="shared" si="14" ref="AD20:AD40">AD19+AC20</f>
        <v>11.299999999999999</v>
      </c>
      <c r="AE20" s="68">
        <v>0.4</v>
      </c>
      <c r="AF20" s="68">
        <f aca="true" t="shared" si="15" ref="AF20:AF40">AF19+AE20</f>
        <v>1.5</v>
      </c>
      <c r="AG20" s="52">
        <v>0.0006944444444444445</v>
      </c>
      <c r="AH20" s="53">
        <f aca="true" t="shared" si="16" ref="AH20:AH40">AH19+AG20</f>
        <v>0.0020833333333333333</v>
      </c>
      <c r="AI20" s="64">
        <v>0</v>
      </c>
      <c r="AJ20" s="64">
        <v>0</v>
      </c>
      <c r="AK20" s="74">
        <f aca="true" t="shared" si="17" ref="AK20:AK40">AK19+AG20</f>
        <v>0.30763888888888885</v>
      </c>
      <c r="AL20" s="74"/>
      <c r="AM20" s="63">
        <f t="shared" si="12"/>
        <v>0.4708333333333333</v>
      </c>
      <c r="AN20" s="63">
        <f aca="true" t="shared" si="18" ref="AN20:AN27">AN19+AG20</f>
        <v>0.6409722222222223</v>
      </c>
      <c r="AO20" s="63">
        <f aca="true" t="shared" si="19" ref="AO20:AO25">AO19+AG20</f>
        <v>0.9743055555555555</v>
      </c>
    </row>
    <row r="21" spans="2:41" ht="12.75">
      <c r="B21" s="8" t="s">
        <v>0</v>
      </c>
      <c r="C21" s="36" t="s">
        <v>63</v>
      </c>
      <c r="D21" s="21" t="s">
        <v>12</v>
      </c>
      <c r="E21" s="16" t="s">
        <v>50</v>
      </c>
      <c r="F21" s="19">
        <v>0.6</v>
      </c>
      <c r="G21" s="55">
        <f t="shared" si="7"/>
        <v>19.700000000000003</v>
      </c>
      <c r="H21" s="56">
        <v>0.0006944444444444445</v>
      </c>
      <c r="I21" s="56">
        <f t="shared" si="0"/>
        <v>0.02152777777777778</v>
      </c>
      <c r="J21" s="56" t="s">
        <v>52</v>
      </c>
      <c r="K21" s="56" t="s">
        <v>52</v>
      </c>
      <c r="L21" s="20" t="s">
        <v>52</v>
      </c>
      <c r="M21" s="20" t="s">
        <v>52</v>
      </c>
      <c r="N21" s="16">
        <v>0</v>
      </c>
      <c r="O21" s="16">
        <v>0</v>
      </c>
      <c r="P21" s="72" t="s">
        <v>52</v>
      </c>
      <c r="Q21" s="72"/>
      <c r="R21" s="60">
        <f t="shared" si="2"/>
        <v>0.3791666666666666</v>
      </c>
      <c r="S21" s="61" t="s">
        <v>52</v>
      </c>
      <c r="T21" s="60" t="s">
        <v>52</v>
      </c>
      <c r="U21" s="3"/>
      <c r="V21" s="45" t="s">
        <v>86</v>
      </c>
      <c r="W21" s="43" t="s">
        <v>55</v>
      </c>
      <c r="X21" s="44" t="s">
        <v>50</v>
      </c>
      <c r="Y21" s="42" t="s">
        <v>52</v>
      </c>
      <c r="Z21" s="67" t="s">
        <v>52</v>
      </c>
      <c r="AA21" s="67" t="s">
        <v>52</v>
      </c>
      <c r="AB21" s="67" t="s">
        <v>52</v>
      </c>
      <c r="AC21" s="67">
        <f t="shared" si="13"/>
        <v>0.5</v>
      </c>
      <c r="AD21" s="67">
        <f t="shared" si="14"/>
        <v>11.799999999999999</v>
      </c>
      <c r="AE21" s="68">
        <v>0.5</v>
      </c>
      <c r="AF21" s="68">
        <f t="shared" si="15"/>
        <v>2</v>
      </c>
      <c r="AG21" s="52">
        <v>0.0006944444444444445</v>
      </c>
      <c r="AH21" s="53">
        <f t="shared" si="16"/>
        <v>0.002777777777777778</v>
      </c>
      <c r="AI21" s="64">
        <v>0</v>
      </c>
      <c r="AJ21" s="64">
        <v>0</v>
      </c>
      <c r="AK21" s="74">
        <f t="shared" si="17"/>
        <v>0.3083333333333333</v>
      </c>
      <c r="AL21" s="74"/>
      <c r="AM21" s="63">
        <f t="shared" si="12"/>
        <v>0.47152777777777777</v>
      </c>
      <c r="AN21" s="63">
        <f t="shared" si="18"/>
        <v>0.6416666666666667</v>
      </c>
      <c r="AO21" s="63">
        <f t="shared" si="19"/>
        <v>0.975</v>
      </c>
    </row>
    <row r="22" spans="2:41" ht="12.75">
      <c r="B22" s="8" t="s">
        <v>0</v>
      </c>
      <c r="C22" s="36" t="s">
        <v>64</v>
      </c>
      <c r="D22" s="21" t="s">
        <v>26</v>
      </c>
      <c r="E22" s="16" t="s">
        <v>50</v>
      </c>
      <c r="F22" s="19">
        <v>0.9</v>
      </c>
      <c r="G22" s="55">
        <f t="shared" si="7"/>
        <v>20.6</v>
      </c>
      <c r="H22" s="56">
        <v>0.001388888888888889</v>
      </c>
      <c r="I22" s="56">
        <f t="shared" si="0"/>
        <v>0.02291666666666667</v>
      </c>
      <c r="J22" s="56" t="s">
        <v>52</v>
      </c>
      <c r="K22" s="56" t="s">
        <v>52</v>
      </c>
      <c r="L22" s="20" t="s">
        <v>52</v>
      </c>
      <c r="M22" s="20" t="s">
        <v>52</v>
      </c>
      <c r="N22" s="16">
        <v>0</v>
      </c>
      <c r="O22" s="16">
        <v>0</v>
      </c>
      <c r="P22" s="72" t="s">
        <v>52</v>
      </c>
      <c r="Q22" s="72"/>
      <c r="R22" s="60">
        <f t="shared" si="2"/>
        <v>0.3805555555555555</v>
      </c>
      <c r="S22" s="61" t="s">
        <v>52</v>
      </c>
      <c r="T22" s="60" t="s">
        <v>52</v>
      </c>
      <c r="U22" s="3"/>
      <c r="V22" s="45" t="s">
        <v>87</v>
      </c>
      <c r="W22" s="43" t="s">
        <v>56</v>
      </c>
      <c r="X22" s="44" t="s">
        <v>50</v>
      </c>
      <c r="Y22" s="42" t="s">
        <v>52</v>
      </c>
      <c r="Z22" s="67" t="s">
        <v>52</v>
      </c>
      <c r="AA22" s="67" t="s">
        <v>52</v>
      </c>
      <c r="AB22" s="67" t="s">
        <v>52</v>
      </c>
      <c r="AC22" s="67">
        <f t="shared" si="13"/>
        <v>0.4</v>
      </c>
      <c r="AD22" s="67">
        <f t="shared" si="14"/>
        <v>12.2</v>
      </c>
      <c r="AE22" s="68">
        <v>0.4</v>
      </c>
      <c r="AF22" s="68">
        <f t="shared" si="15"/>
        <v>2.4</v>
      </c>
      <c r="AG22" s="52">
        <v>0.0006944444444444445</v>
      </c>
      <c r="AH22" s="53">
        <f t="shared" si="16"/>
        <v>0.0034722222222222225</v>
      </c>
      <c r="AI22" s="64">
        <v>0</v>
      </c>
      <c r="AJ22" s="64">
        <v>0</v>
      </c>
      <c r="AK22" s="74">
        <f t="shared" si="17"/>
        <v>0.30902777777777773</v>
      </c>
      <c r="AL22" s="74"/>
      <c r="AM22" s="63">
        <f t="shared" si="12"/>
        <v>0.4722222222222222</v>
      </c>
      <c r="AN22" s="63">
        <f t="shared" si="18"/>
        <v>0.6423611111111112</v>
      </c>
      <c r="AO22" s="63">
        <f t="shared" si="19"/>
        <v>0.9756944444444444</v>
      </c>
    </row>
    <row r="23" spans="2:41" ht="12.75">
      <c r="B23" s="8" t="s">
        <v>0</v>
      </c>
      <c r="C23" s="36" t="s">
        <v>65</v>
      </c>
      <c r="D23" s="21" t="s">
        <v>27</v>
      </c>
      <c r="E23" s="16" t="s">
        <v>50</v>
      </c>
      <c r="F23" s="19">
        <v>0.5</v>
      </c>
      <c r="G23" s="55">
        <f t="shared" si="7"/>
        <v>21.1</v>
      </c>
      <c r="H23" s="56">
        <v>0.0006944444444444445</v>
      </c>
      <c r="I23" s="56">
        <f t="shared" si="0"/>
        <v>0.023611111111111114</v>
      </c>
      <c r="J23" s="56" t="s">
        <v>52</v>
      </c>
      <c r="K23" s="56" t="s">
        <v>52</v>
      </c>
      <c r="L23" s="20" t="s">
        <v>52</v>
      </c>
      <c r="M23" s="20" t="s">
        <v>52</v>
      </c>
      <c r="N23" s="16">
        <v>0</v>
      </c>
      <c r="O23" s="16">
        <v>0</v>
      </c>
      <c r="P23" s="72" t="s">
        <v>52</v>
      </c>
      <c r="Q23" s="72"/>
      <c r="R23" s="60">
        <f t="shared" si="2"/>
        <v>0.3812499999999999</v>
      </c>
      <c r="S23" s="61" t="s">
        <v>52</v>
      </c>
      <c r="T23" s="60" t="s">
        <v>52</v>
      </c>
      <c r="U23" s="3"/>
      <c r="V23" s="45" t="s">
        <v>88</v>
      </c>
      <c r="W23" s="43" t="s">
        <v>36</v>
      </c>
      <c r="X23" s="44" t="s">
        <v>50</v>
      </c>
      <c r="Y23" s="42" t="s">
        <v>52</v>
      </c>
      <c r="Z23" s="67" t="s">
        <v>52</v>
      </c>
      <c r="AA23" s="67" t="s">
        <v>52</v>
      </c>
      <c r="AB23" s="67" t="s">
        <v>52</v>
      </c>
      <c r="AC23" s="67">
        <f t="shared" si="13"/>
        <v>0.8</v>
      </c>
      <c r="AD23" s="67">
        <f t="shared" si="14"/>
        <v>13</v>
      </c>
      <c r="AE23" s="68">
        <v>0.8</v>
      </c>
      <c r="AF23" s="68">
        <f t="shared" si="15"/>
        <v>3.2</v>
      </c>
      <c r="AG23" s="52">
        <v>0.0006944444444444445</v>
      </c>
      <c r="AH23" s="53">
        <f t="shared" si="16"/>
        <v>0.004166666666666667</v>
      </c>
      <c r="AI23" s="64">
        <v>0</v>
      </c>
      <c r="AJ23" s="64">
        <v>0</v>
      </c>
      <c r="AK23" s="74">
        <f t="shared" si="17"/>
        <v>0.3097222222222222</v>
      </c>
      <c r="AL23" s="74"/>
      <c r="AM23" s="63">
        <f t="shared" si="12"/>
        <v>0.47291666666666665</v>
      </c>
      <c r="AN23" s="63">
        <f t="shared" si="18"/>
        <v>0.6430555555555556</v>
      </c>
      <c r="AO23" s="63">
        <f t="shared" si="19"/>
        <v>0.9763888888888889</v>
      </c>
    </row>
    <row r="24" spans="2:41" ht="12.75">
      <c r="B24" s="8" t="s">
        <v>0</v>
      </c>
      <c r="C24" s="36" t="s">
        <v>66</v>
      </c>
      <c r="D24" s="21" t="s">
        <v>51</v>
      </c>
      <c r="E24" s="16" t="s">
        <v>50</v>
      </c>
      <c r="F24" s="19">
        <v>0.4</v>
      </c>
      <c r="G24" s="55">
        <f t="shared" si="7"/>
        <v>21.5</v>
      </c>
      <c r="H24" s="56">
        <v>0.0006944444444444445</v>
      </c>
      <c r="I24" s="56">
        <f t="shared" si="0"/>
        <v>0.02430555555555556</v>
      </c>
      <c r="J24" s="56" t="s">
        <v>52</v>
      </c>
      <c r="K24" s="56" t="s">
        <v>52</v>
      </c>
      <c r="L24" s="20" t="s">
        <v>52</v>
      </c>
      <c r="M24" s="20" t="s">
        <v>52</v>
      </c>
      <c r="N24" s="16">
        <v>0</v>
      </c>
      <c r="O24" s="16">
        <v>0</v>
      </c>
      <c r="P24" s="72" t="s">
        <v>52</v>
      </c>
      <c r="Q24" s="72"/>
      <c r="R24" s="60">
        <f t="shared" si="2"/>
        <v>0.38194444444444436</v>
      </c>
      <c r="S24" s="61" t="s">
        <v>52</v>
      </c>
      <c r="T24" s="60" t="s">
        <v>52</v>
      </c>
      <c r="U24" s="3"/>
      <c r="V24" s="45" t="s">
        <v>89</v>
      </c>
      <c r="W24" s="43" t="s">
        <v>35</v>
      </c>
      <c r="X24" s="44" t="s">
        <v>50</v>
      </c>
      <c r="Y24" s="42" t="s">
        <v>52</v>
      </c>
      <c r="Z24" s="67" t="s">
        <v>52</v>
      </c>
      <c r="AA24" s="67" t="s">
        <v>52</v>
      </c>
      <c r="AB24" s="67" t="s">
        <v>52</v>
      </c>
      <c r="AC24" s="67">
        <f t="shared" si="13"/>
        <v>0.6</v>
      </c>
      <c r="AD24" s="67">
        <f t="shared" si="14"/>
        <v>13.6</v>
      </c>
      <c r="AE24" s="68">
        <v>0.6</v>
      </c>
      <c r="AF24" s="68">
        <f t="shared" si="15"/>
        <v>3.8000000000000003</v>
      </c>
      <c r="AG24" s="52">
        <v>0.0006944444444444445</v>
      </c>
      <c r="AH24" s="53">
        <f t="shared" si="16"/>
        <v>0.004861111111111111</v>
      </c>
      <c r="AI24" s="64">
        <v>0</v>
      </c>
      <c r="AJ24" s="64">
        <v>0</v>
      </c>
      <c r="AK24" s="74">
        <f t="shared" si="17"/>
        <v>0.3104166666666666</v>
      </c>
      <c r="AL24" s="74"/>
      <c r="AM24" s="63">
        <f t="shared" si="12"/>
        <v>0.4736111111111111</v>
      </c>
      <c r="AN24" s="63">
        <f t="shared" si="18"/>
        <v>0.64375</v>
      </c>
      <c r="AO24" s="63">
        <f t="shared" si="19"/>
        <v>0.9770833333333333</v>
      </c>
    </row>
    <row r="25" spans="2:41" ht="12.75">
      <c r="B25" s="8" t="s">
        <v>0</v>
      </c>
      <c r="C25" s="36" t="s">
        <v>67</v>
      </c>
      <c r="D25" s="21" t="s">
        <v>2</v>
      </c>
      <c r="E25" s="16" t="s">
        <v>41</v>
      </c>
      <c r="F25" s="19">
        <v>0.4</v>
      </c>
      <c r="G25" s="55">
        <f t="shared" si="7"/>
        <v>21.9</v>
      </c>
      <c r="H25" s="56">
        <v>0.0006944444444444445</v>
      </c>
      <c r="I25" s="56">
        <f t="shared" si="0"/>
        <v>0.025000000000000005</v>
      </c>
      <c r="J25" s="56" t="s">
        <v>52</v>
      </c>
      <c r="K25" s="56" t="s">
        <v>52</v>
      </c>
      <c r="L25" s="20" t="s">
        <v>52</v>
      </c>
      <c r="M25" s="20" t="s">
        <v>52</v>
      </c>
      <c r="N25" s="16">
        <v>0</v>
      </c>
      <c r="O25" s="16">
        <v>0</v>
      </c>
      <c r="P25" s="72" t="s">
        <v>52</v>
      </c>
      <c r="Q25" s="72"/>
      <c r="R25" s="60">
        <f t="shared" si="2"/>
        <v>0.3826388888888888</v>
      </c>
      <c r="S25" s="61" t="s">
        <v>52</v>
      </c>
      <c r="T25" s="60" t="s">
        <v>52</v>
      </c>
      <c r="U25" s="3"/>
      <c r="V25" s="25" t="s">
        <v>14</v>
      </c>
      <c r="W25" s="29" t="s">
        <v>38</v>
      </c>
      <c r="X25" s="30" t="s">
        <v>41</v>
      </c>
      <c r="Y25" s="17">
        <v>3.5</v>
      </c>
      <c r="Z25" s="67">
        <f>Z17+Y25</f>
        <v>10.7</v>
      </c>
      <c r="AA25" s="67">
        <v>0.003472222222222222</v>
      </c>
      <c r="AB25" s="67">
        <f>AB17+AA25</f>
        <v>0.0125</v>
      </c>
      <c r="AC25" s="67">
        <f t="shared" si="13"/>
        <v>3.5</v>
      </c>
      <c r="AD25" s="67">
        <f t="shared" si="14"/>
        <v>17.1</v>
      </c>
      <c r="AE25" s="67">
        <v>3.5</v>
      </c>
      <c r="AF25" s="68">
        <f t="shared" si="15"/>
        <v>7.300000000000001</v>
      </c>
      <c r="AG25" s="52">
        <v>0.003472222222222222</v>
      </c>
      <c r="AH25" s="53">
        <f t="shared" si="16"/>
        <v>0.008333333333333333</v>
      </c>
      <c r="AI25" s="64">
        <v>42</v>
      </c>
      <c r="AJ25" s="64">
        <v>0</v>
      </c>
      <c r="AK25" s="74">
        <f t="shared" si="17"/>
        <v>0.31388888888888883</v>
      </c>
      <c r="AL25" s="74"/>
      <c r="AM25" s="63">
        <f t="shared" si="12"/>
        <v>0.4770833333333333</v>
      </c>
      <c r="AN25" s="63">
        <f t="shared" si="18"/>
        <v>0.6472222222222223</v>
      </c>
      <c r="AO25" s="63">
        <f t="shared" si="19"/>
        <v>0.9805555555555555</v>
      </c>
    </row>
    <row r="26" spans="2:41" ht="12.75">
      <c r="B26" s="9" t="s">
        <v>0</v>
      </c>
      <c r="C26" s="38" t="s">
        <v>68</v>
      </c>
      <c r="D26" s="29"/>
      <c r="E26" s="30" t="s">
        <v>40</v>
      </c>
      <c r="F26" s="31">
        <v>1.1</v>
      </c>
      <c r="G26" s="55">
        <f t="shared" si="7"/>
        <v>23</v>
      </c>
      <c r="H26" s="56">
        <v>0.001388888888888889</v>
      </c>
      <c r="I26" s="56">
        <f t="shared" si="0"/>
        <v>0.026388888888888892</v>
      </c>
      <c r="J26" s="56" t="s">
        <v>52</v>
      </c>
      <c r="K26" s="56" t="s">
        <v>52</v>
      </c>
      <c r="L26" s="32" t="s">
        <v>52</v>
      </c>
      <c r="M26" s="32" t="s">
        <v>52</v>
      </c>
      <c r="N26" s="30">
        <v>0</v>
      </c>
      <c r="O26" s="30">
        <v>0</v>
      </c>
      <c r="P26" s="76" t="s">
        <v>52</v>
      </c>
      <c r="Q26" s="76"/>
      <c r="R26" s="59">
        <f t="shared" si="2"/>
        <v>0.3840277777777777</v>
      </c>
      <c r="S26" s="62" t="s">
        <v>52</v>
      </c>
      <c r="T26" s="59" t="s">
        <v>52</v>
      </c>
      <c r="U26" s="3"/>
      <c r="V26" s="25" t="s">
        <v>48</v>
      </c>
      <c r="W26" s="29" t="s">
        <v>37</v>
      </c>
      <c r="X26" s="30" t="s">
        <v>41</v>
      </c>
      <c r="Y26" s="17">
        <v>1.1</v>
      </c>
      <c r="Z26" s="67">
        <f>Z25+Y26</f>
        <v>11.799999999999999</v>
      </c>
      <c r="AA26" s="67">
        <v>0.0020833333333333333</v>
      </c>
      <c r="AB26" s="67">
        <f>AB25+AA26</f>
        <v>0.014583333333333334</v>
      </c>
      <c r="AC26" s="67">
        <f t="shared" si="13"/>
        <v>1.1</v>
      </c>
      <c r="AD26" s="67">
        <f t="shared" si="14"/>
        <v>18.200000000000003</v>
      </c>
      <c r="AE26" s="67">
        <v>1.1</v>
      </c>
      <c r="AF26" s="68">
        <f t="shared" si="15"/>
        <v>8.4</v>
      </c>
      <c r="AG26" s="52">
        <v>0.0020833333333333333</v>
      </c>
      <c r="AH26" s="53">
        <f t="shared" si="16"/>
        <v>0.010416666666666666</v>
      </c>
      <c r="AI26" s="64">
        <v>0</v>
      </c>
      <c r="AJ26" s="64">
        <v>0</v>
      </c>
      <c r="AK26" s="74">
        <f t="shared" si="17"/>
        <v>0.31597222222222215</v>
      </c>
      <c r="AL26" s="74"/>
      <c r="AM26" s="63">
        <f t="shared" si="12"/>
        <v>0.47916666666666663</v>
      </c>
      <c r="AN26" s="63">
        <f t="shared" si="18"/>
        <v>0.6493055555555556</v>
      </c>
      <c r="AO26" s="63">
        <f aca="true" t="shared" si="20" ref="AO26:AO40">AO25+AA26</f>
        <v>0.9826388888888888</v>
      </c>
    </row>
    <row r="27" spans="2:41" ht="12.75">
      <c r="B27" s="8" t="s">
        <v>0</v>
      </c>
      <c r="C27" s="39" t="s">
        <v>69</v>
      </c>
      <c r="D27" s="21"/>
      <c r="E27" s="16" t="s">
        <v>40</v>
      </c>
      <c r="F27" s="22" t="s">
        <v>52</v>
      </c>
      <c r="G27" s="35" t="s">
        <v>52</v>
      </c>
      <c r="H27" s="35" t="s">
        <v>52</v>
      </c>
      <c r="I27" s="35" t="s">
        <v>52</v>
      </c>
      <c r="J27" s="35">
        <v>4</v>
      </c>
      <c r="K27" s="55">
        <f>K19+J27</f>
        <v>19.1</v>
      </c>
      <c r="L27" s="23">
        <v>0.003472222222222222</v>
      </c>
      <c r="M27" s="18">
        <f>M19+L27</f>
        <v>0.020833333333333336</v>
      </c>
      <c r="N27" s="16">
        <v>48</v>
      </c>
      <c r="O27" s="16">
        <v>0</v>
      </c>
      <c r="P27" s="72">
        <f>P19+L27</f>
        <v>0.25347222222222215</v>
      </c>
      <c r="Q27" s="72"/>
      <c r="R27" s="60" t="s">
        <v>52</v>
      </c>
      <c r="S27" s="61">
        <f>S19+L27</f>
        <v>0.5868055555555555</v>
      </c>
      <c r="T27" s="60">
        <f>T19+L27</f>
        <v>0.9270833333333333</v>
      </c>
      <c r="U27" s="3"/>
      <c r="V27" s="25" t="s">
        <v>47</v>
      </c>
      <c r="W27" s="29" t="s">
        <v>39</v>
      </c>
      <c r="X27" s="30" t="s">
        <v>41</v>
      </c>
      <c r="Y27" s="17">
        <v>0.7</v>
      </c>
      <c r="Z27" s="67">
        <f aca="true" t="shared" si="21" ref="Z27:Z40">Z26+Y27</f>
        <v>12.499999999999998</v>
      </c>
      <c r="AA27" s="67">
        <v>0.0006944444444444445</v>
      </c>
      <c r="AB27" s="67">
        <f aca="true" t="shared" si="22" ref="AB27:AB40">AB26+AA27</f>
        <v>0.015277777777777777</v>
      </c>
      <c r="AC27" s="67">
        <f t="shared" si="13"/>
        <v>0.6999999999999993</v>
      </c>
      <c r="AD27" s="67">
        <f t="shared" si="14"/>
        <v>18.900000000000002</v>
      </c>
      <c r="AE27" s="67">
        <v>0.6999999999999993</v>
      </c>
      <c r="AF27" s="68">
        <f t="shared" si="15"/>
        <v>9.1</v>
      </c>
      <c r="AG27" s="52">
        <v>0.0006944444444444445</v>
      </c>
      <c r="AH27" s="53">
        <f t="shared" si="16"/>
        <v>0.01111111111111111</v>
      </c>
      <c r="AI27" s="64">
        <v>0</v>
      </c>
      <c r="AJ27" s="64">
        <v>0</v>
      </c>
      <c r="AK27" s="74">
        <f t="shared" si="17"/>
        <v>0.3166666666666666</v>
      </c>
      <c r="AL27" s="74"/>
      <c r="AM27" s="63">
        <f t="shared" si="12"/>
        <v>0.47986111111111107</v>
      </c>
      <c r="AN27" s="63">
        <f t="shared" si="18"/>
        <v>0.65</v>
      </c>
      <c r="AO27" s="63">
        <f t="shared" si="20"/>
        <v>0.9833333333333333</v>
      </c>
    </row>
    <row r="28" spans="2:41" ht="12.75">
      <c r="B28" s="8" t="s">
        <v>0</v>
      </c>
      <c r="C28" s="39" t="s">
        <v>70</v>
      </c>
      <c r="D28" s="15"/>
      <c r="E28" s="16" t="s">
        <v>40</v>
      </c>
      <c r="F28" s="22" t="s">
        <v>52</v>
      </c>
      <c r="G28" s="35" t="s">
        <v>52</v>
      </c>
      <c r="H28" s="35" t="s">
        <v>52</v>
      </c>
      <c r="I28" s="35" t="s">
        <v>52</v>
      </c>
      <c r="J28" s="35">
        <v>0.7</v>
      </c>
      <c r="K28" s="55">
        <f>K27+J28</f>
        <v>19.8</v>
      </c>
      <c r="L28" s="23">
        <v>0.000694444444444331</v>
      </c>
      <c r="M28" s="18">
        <f>L28+M27</f>
        <v>0.021527777777777667</v>
      </c>
      <c r="N28" s="16">
        <v>0</v>
      </c>
      <c r="O28" s="16">
        <v>0</v>
      </c>
      <c r="P28" s="72">
        <f>P27+L28</f>
        <v>0.2541666666666665</v>
      </c>
      <c r="Q28" s="72"/>
      <c r="R28" s="60" t="s">
        <v>52</v>
      </c>
      <c r="S28" s="61">
        <f aca="true" t="shared" si="23" ref="S28:S35">S27+L28</f>
        <v>0.5874999999999998</v>
      </c>
      <c r="T28" s="60">
        <f aca="true" t="shared" si="24" ref="T28:T35">T27+L28</f>
        <v>0.9277777777777776</v>
      </c>
      <c r="U28" s="3"/>
      <c r="V28" s="25" t="s">
        <v>15</v>
      </c>
      <c r="W28" s="29" t="s">
        <v>1</v>
      </c>
      <c r="X28" s="30" t="s">
        <v>42</v>
      </c>
      <c r="Y28" s="17">
        <v>1.4</v>
      </c>
      <c r="Z28" s="67">
        <f t="shared" si="21"/>
        <v>13.899999999999999</v>
      </c>
      <c r="AA28" s="67">
        <v>0.001388888888888889</v>
      </c>
      <c r="AB28" s="67">
        <f t="shared" si="22"/>
        <v>0.016666666666666666</v>
      </c>
      <c r="AC28" s="67">
        <f t="shared" si="13"/>
        <v>1.4000000000000004</v>
      </c>
      <c r="AD28" s="67">
        <f t="shared" si="14"/>
        <v>20.300000000000004</v>
      </c>
      <c r="AE28" s="67">
        <v>1.4000000000000004</v>
      </c>
      <c r="AF28" s="68">
        <f t="shared" si="15"/>
        <v>10.5</v>
      </c>
      <c r="AG28" s="52">
        <v>0.001388888888888889</v>
      </c>
      <c r="AH28" s="53">
        <f t="shared" si="16"/>
        <v>0.012499999999999999</v>
      </c>
      <c r="AI28" s="64">
        <v>0</v>
      </c>
      <c r="AJ28" s="64">
        <v>0</v>
      </c>
      <c r="AK28" s="74">
        <f t="shared" si="17"/>
        <v>0.3180555555555555</v>
      </c>
      <c r="AL28" s="74"/>
      <c r="AM28" s="63">
        <f t="shared" si="12"/>
        <v>0.48124999999999996</v>
      </c>
      <c r="AN28" s="63">
        <f aca="true" t="shared" si="25" ref="AN28:AN40">AN27+AA28</f>
        <v>0.6513888888888889</v>
      </c>
      <c r="AO28" s="63">
        <f t="shared" si="20"/>
        <v>0.9847222222222222</v>
      </c>
    </row>
    <row r="29" spans="2:41" ht="12.75">
      <c r="B29" s="8" t="s">
        <v>0</v>
      </c>
      <c r="C29" s="28" t="s">
        <v>71</v>
      </c>
      <c r="D29" s="24"/>
      <c r="E29" s="16" t="s">
        <v>42</v>
      </c>
      <c r="F29" s="22" t="s">
        <v>52</v>
      </c>
      <c r="G29" s="35" t="s">
        <v>52</v>
      </c>
      <c r="H29" s="35" t="s">
        <v>52</v>
      </c>
      <c r="I29" s="35" t="s">
        <v>52</v>
      </c>
      <c r="J29" s="57">
        <v>1.9</v>
      </c>
      <c r="K29" s="55">
        <f aca="true" t="shared" si="26" ref="K29:K35">K28+J29</f>
        <v>21.7</v>
      </c>
      <c r="L29" s="23">
        <v>0.0020833333333333333</v>
      </c>
      <c r="M29" s="18">
        <f aca="true" t="shared" si="27" ref="M29:M35">L29+M28</f>
        <v>0.023611111111111</v>
      </c>
      <c r="N29" s="16">
        <v>0</v>
      </c>
      <c r="O29" s="16">
        <v>0</v>
      </c>
      <c r="P29" s="72">
        <f aca="true" t="shared" si="28" ref="P29:P35">P28+L29</f>
        <v>0.2562499999999998</v>
      </c>
      <c r="Q29" s="72"/>
      <c r="R29" s="60" t="s">
        <v>52</v>
      </c>
      <c r="S29" s="61">
        <f t="shared" si="23"/>
        <v>0.5895833333333331</v>
      </c>
      <c r="T29" s="60">
        <f t="shared" si="24"/>
        <v>0.9298611111111109</v>
      </c>
      <c r="U29" s="3"/>
      <c r="V29" s="25" t="s">
        <v>16</v>
      </c>
      <c r="W29" s="29" t="s">
        <v>29</v>
      </c>
      <c r="X29" s="30" t="s">
        <v>42</v>
      </c>
      <c r="Y29" s="17">
        <v>0.8</v>
      </c>
      <c r="Z29" s="67">
        <f t="shared" si="21"/>
        <v>14.7</v>
      </c>
      <c r="AA29" s="67">
        <v>0.0006944444444444445</v>
      </c>
      <c r="AB29" s="67">
        <f t="shared" si="22"/>
        <v>0.017361111111111112</v>
      </c>
      <c r="AC29" s="67">
        <f t="shared" si="13"/>
        <v>0.8000000000000007</v>
      </c>
      <c r="AD29" s="67">
        <f t="shared" si="14"/>
        <v>21.100000000000005</v>
      </c>
      <c r="AE29" s="67">
        <v>0.8000000000000007</v>
      </c>
      <c r="AF29" s="68">
        <f t="shared" si="15"/>
        <v>11.3</v>
      </c>
      <c r="AG29" s="52">
        <v>0.0006944444444444445</v>
      </c>
      <c r="AH29" s="53">
        <f t="shared" si="16"/>
        <v>0.013194444444444443</v>
      </c>
      <c r="AI29" s="64">
        <v>0</v>
      </c>
      <c r="AJ29" s="64">
        <v>0</v>
      </c>
      <c r="AK29" s="74">
        <f t="shared" si="17"/>
        <v>0.3187499999999999</v>
      </c>
      <c r="AL29" s="74"/>
      <c r="AM29" s="63">
        <f t="shared" si="12"/>
        <v>0.4819444444444444</v>
      </c>
      <c r="AN29" s="63">
        <f t="shared" si="25"/>
        <v>0.6520833333333333</v>
      </c>
      <c r="AO29" s="63">
        <f t="shared" si="20"/>
        <v>0.9854166666666666</v>
      </c>
    </row>
    <row r="30" spans="2:41" ht="12.75">
      <c r="B30" s="8" t="s">
        <v>0</v>
      </c>
      <c r="C30" s="28" t="s">
        <v>72</v>
      </c>
      <c r="D30" s="24"/>
      <c r="E30" s="16" t="s">
        <v>42</v>
      </c>
      <c r="F30" s="22" t="s">
        <v>52</v>
      </c>
      <c r="G30" s="35" t="s">
        <v>52</v>
      </c>
      <c r="H30" s="35" t="s">
        <v>52</v>
      </c>
      <c r="I30" s="35" t="s">
        <v>52</v>
      </c>
      <c r="J30" s="57">
        <v>0.6</v>
      </c>
      <c r="K30" s="55">
        <f t="shared" si="26"/>
        <v>22.3</v>
      </c>
      <c r="L30" s="23">
        <v>0.0006944444444444445</v>
      </c>
      <c r="M30" s="18">
        <f t="shared" si="27"/>
        <v>0.024305555555555445</v>
      </c>
      <c r="N30" s="16">
        <v>0</v>
      </c>
      <c r="O30" s="16">
        <v>0</v>
      </c>
      <c r="P30" s="72">
        <f t="shared" si="28"/>
        <v>0.25694444444444425</v>
      </c>
      <c r="Q30" s="72"/>
      <c r="R30" s="60" t="s">
        <v>52</v>
      </c>
      <c r="S30" s="61">
        <f t="shared" si="23"/>
        <v>0.5902777777777776</v>
      </c>
      <c r="T30" s="60">
        <f t="shared" si="24"/>
        <v>0.9305555555555554</v>
      </c>
      <c r="U30" s="3"/>
      <c r="V30" s="25" t="s">
        <v>25</v>
      </c>
      <c r="W30" s="15" t="s">
        <v>30</v>
      </c>
      <c r="X30" s="30" t="s">
        <v>42</v>
      </c>
      <c r="Y30" s="17">
        <v>1.6</v>
      </c>
      <c r="Z30" s="67">
        <f t="shared" si="21"/>
        <v>16.3</v>
      </c>
      <c r="AA30" s="67">
        <v>0.001388888888888889</v>
      </c>
      <c r="AB30" s="67">
        <f t="shared" si="22"/>
        <v>0.01875</v>
      </c>
      <c r="AC30" s="67">
        <f t="shared" si="13"/>
        <v>1.5999999999999996</v>
      </c>
      <c r="AD30" s="67">
        <f t="shared" si="14"/>
        <v>22.700000000000003</v>
      </c>
      <c r="AE30" s="67">
        <v>1.5999999999999996</v>
      </c>
      <c r="AF30" s="68">
        <f t="shared" si="15"/>
        <v>12.9</v>
      </c>
      <c r="AG30" s="52">
        <v>0.001388888888888889</v>
      </c>
      <c r="AH30" s="53">
        <f t="shared" si="16"/>
        <v>0.014583333333333332</v>
      </c>
      <c r="AI30" s="64">
        <v>0</v>
      </c>
      <c r="AJ30" s="64">
        <v>0</v>
      </c>
      <c r="AK30" s="74">
        <f t="shared" si="17"/>
        <v>0.3201388888888888</v>
      </c>
      <c r="AL30" s="74"/>
      <c r="AM30" s="63">
        <f t="shared" si="12"/>
        <v>0.4833333333333333</v>
      </c>
      <c r="AN30" s="63">
        <f t="shared" si="25"/>
        <v>0.6534722222222222</v>
      </c>
      <c r="AO30" s="63">
        <f t="shared" si="20"/>
        <v>0.9868055555555555</v>
      </c>
    </row>
    <row r="31" spans="2:41" ht="12.75">
      <c r="B31" s="8" t="s">
        <v>0</v>
      </c>
      <c r="C31" s="28" t="s">
        <v>73</v>
      </c>
      <c r="D31" s="24"/>
      <c r="E31" s="16" t="s">
        <v>42</v>
      </c>
      <c r="F31" s="22" t="s">
        <v>52</v>
      </c>
      <c r="G31" s="35" t="s">
        <v>52</v>
      </c>
      <c r="H31" s="35" t="s">
        <v>52</v>
      </c>
      <c r="I31" s="35" t="s">
        <v>52</v>
      </c>
      <c r="J31" s="57">
        <v>0.5</v>
      </c>
      <c r="K31" s="55">
        <f t="shared" si="26"/>
        <v>22.8</v>
      </c>
      <c r="L31" s="23">
        <v>0.0006944444444444445</v>
      </c>
      <c r="M31" s="18">
        <f t="shared" si="27"/>
        <v>0.02499999999999989</v>
      </c>
      <c r="N31" s="16">
        <v>0</v>
      </c>
      <c r="O31" s="16">
        <v>0</v>
      </c>
      <c r="P31" s="72">
        <f t="shared" si="28"/>
        <v>0.2576388888888887</v>
      </c>
      <c r="Q31" s="72"/>
      <c r="R31" s="60" t="s">
        <v>52</v>
      </c>
      <c r="S31" s="61">
        <f t="shared" si="23"/>
        <v>0.590972222222222</v>
      </c>
      <c r="T31" s="60">
        <f t="shared" si="24"/>
        <v>0.9312499999999998</v>
      </c>
      <c r="U31" s="3"/>
      <c r="V31" s="25" t="s">
        <v>24</v>
      </c>
      <c r="W31" s="15" t="s">
        <v>10</v>
      </c>
      <c r="X31" s="30" t="s">
        <v>42</v>
      </c>
      <c r="Y31" s="17">
        <v>0.9</v>
      </c>
      <c r="Z31" s="67">
        <f t="shared" si="21"/>
        <v>17.2</v>
      </c>
      <c r="AA31" s="67">
        <v>0.001388888888888889</v>
      </c>
      <c r="AB31" s="67">
        <f t="shared" si="22"/>
        <v>0.020138888888888887</v>
      </c>
      <c r="AC31" s="67">
        <f t="shared" si="13"/>
        <v>0.8999999999999986</v>
      </c>
      <c r="AD31" s="67">
        <f>AD30+AC31</f>
        <v>23.6</v>
      </c>
      <c r="AE31" s="67">
        <v>0.8999999999999986</v>
      </c>
      <c r="AF31" s="68">
        <f t="shared" si="15"/>
        <v>13.799999999999999</v>
      </c>
      <c r="AG31" s="52">
        <v>0.001388888888888889</v>
      </c>
      <c r="AH31" s="53">
        <f t="shared" si="16"/>
        <v>0.01597222222222222</v>
      </c>
      <c r="AI31" s="64">
        <v>0</v>
      </c>
      <c r="AJ31" s="64">
        <v>0</v>
      </c>
      <c r="AK31" s="74">
        <f t="shared" si="17"/>
        <v>0.3215277777777777</v>
      </c>
      <c r="AL31" s="74"/>
      <c r="AM31" s="63">
        <f t="shared" si="12"/>
        <v>0.48472222222222217</v>
      </c>
      <c r="AN31" s="63">
        <f t="shared" si="25"/>
        <v>0.6548611111111111</v>
      </c>
      <c r="AO31" s="63">
        <f t="shared" si="20"/>
        <v>0.9881944444444444</v>
      </c>
    </row>
    <row r="32" spans="2:41" ht="12.75">
      <c r="B32" s="8" t="s">
        <v>0</v>
      </c>
      <c r="C32" s="41" t="s">
        <v>74</v>
      </c>
      <c r="D32" s="21" t="s">
        <v>1</v>
      </c>
      <c r="E32" s="16" t="s">
        <v>40</v>
      </c>
      <c r="F32" s="22" t="s">
        <v>52</v>
      </c>
      <c r="G32" s="35" t="s">
        <v>52</v>
      </c>
      <c r="H32" s="35" t="s">
        <v>52</v>
      </c>
      <c r="I32" s="35" t="s">
        <v>52</v>
      </c>
      <c r="J32" s="58">
        <v>0.7</v>
      </c>
      <c r="K32" s="55">
        <f t="shared" si="26"/>
        <v>23.5</v>
      </c>
      <c r="L32" s="23">
        <v>0.0006944444444444445</v>
      </c>
      <c r="M32" s="18">
        <f t="shared" si="27"/>
        <v>0.025694444444444336</v>
      </c>
      <c r="N32" s="16">
        <v>0</v>
      </c>
      <c r="O32" s="16">
        <v>0</v>
      </c>
      <c r="P32" s="72">
        <f t="shared" si="28"/>
        <v>0.25833333333333314</v>
      </c>
      <c r="Q32" s="72"/>
      <c r="R32" s="60" t="s">
        <v>52</v>
      </c>
      <c r="S32" s="61">
        <f t="shared" si="23"/>
        <v>0.5916666666666665</v>
      </c>
      <c r="T32" s="60">
        <f t="shared" si="24"/>
        <v>0.9319444444444442</v>
      </c>
      <c r="U32" s="3"/>
      <c r="V32" s="25" t="s">
        <v>49</v>
      </c>
      <c r="W32" s="15" t="s">
        <v>9</v>
      </c>
      <c r="X32" s="30" t="s">
        <v>42</v>
      </c>
      <c r="Y32" s="17">
        <v>1.4</v>
      </c>
      <c r="Z32" s="67">
        <f t="shared" si="21"/>
        <v>18.599999999999998</v>
      </c>
      <c r="AA32" s="67">
        <v>0.001388888888888889</v>
      </c>
      <c r="AB32" s="67">
        <f t="shared" si="22"/>
        <v>0.021527777777777774</v>
      </c>
      <c r="AC32" s="67">
        <f t="shared" si="13"/>
        <v>1.4000000000000021</v>
      </c>
      <c r="AD32" s="67">
        <f t="shared" si="14"/>
        <v>25.000000000000004</v>
      </c>
      <c r="AE32" s="67">
        <v>1.4000000000000021</v>
      </c>
      <c r="AF32" s="68">
        <f t="shared" si="15"/>
        <v>15.200000000000001</v>
      </c>
      <c r="AG32" s="52">
        <v>0.001388888888888889</v>
      </c>
      <c r="AH32" s="53">
        <f t="shared" si="16"/>
        <v>0.01736111111111111</v>
      </c>
      <c r="AI32" s="64">
        <v>0</v>
      </c>
      <c r="AJ32" s="64">
        <v>0</v>
      </c>
      <c r="AK32" s="74">
        <f t="shared" si="17"/>
        <v>0.3229166666666666</v>
      </c>
      <c r="AL32" s="74"/>
      <c r="AM32" s="63">
        <f t="shared" si="12"/>
        <v>0.48611111111111105</v>
      </c>
      <c r="AN32" s="63">
        <f t="shared" si="25"/>
        <v>0.65625</v>
      </c>
      <c r="AO32" s="63">
        <f t="shared" si="20"/>
        <v>0.9895833333333333</v>
      </c>
    </row>
    <row r="33" spans="2:41" ht="12.75">
      <c r="B33" s="8" t="s">
        <v>0</v>
      </c>
      <c r="C33" s="36" t="s">
        <v>75</v>
      </c>
      <c r="D33" s="21" t="s">
        <v>10</v>
      </c>
      <c r="E33" s="16" t="s">
        <v>42</v>
      </c>
      <c r="F33" s="22" t="s">
        <v>52</v>
      </c>
      <c r="G33" s="35" t="s">
        <v>52</v>
      </c>
      <c r="H33" s="35" t="s">
        <v>52</v>
      </c>
      <c r="I33" s="35" t="s">
        <v>52</v>
      </c>
      <c r="J33" s="58">
        <v>1.7</v>
      </c>
      <c r="K33" s="55">
        <f t="shared" si="26"/>
        <v>25.2</v>
      </c>
      <c r="L33" s="23">
        <v>0.0020833333333333333</v>
      </c>
      <c r="M33" s="18">
        <f t="shared" si="27"/>
        <v>0.02777777777777767</v>
      </c>
      <c r="N33" s="16">
        <v>0</v>
      </c>
      <c r="O33" s="16">
        <v>0</v>
      </c>
      <c r="P33" s="72">
        <f t="shared" si="28"/>
        <v>0.26041666666666646</v>
      </c>
      <c r="Q33" s="72"/>
      <c r="R33" s="60" t="s">
        <v>52</v>
      </c>
      <c r="S33" s="61">
        <f t="shared" si="23"/>
        <v>0.5937499999999998</v>
      </c>
      <c r="T33" s="60">
        <f t="shared" si="24"/>
        <v>0.9340277777777776</v>
      </c>
      <c r="U33" s="3"/>
      <c r="V33" s="25" t="s">
        <v>23</v>
      </c>
      <c r="W33" s="15" t="s">
        <v>31</v>
      </c>
      <c r="X33" s="30" t="s">
        <v>42</v>
      </c>
      <c r="Y33" s="17">
        <v>1.2</v>
      </c>
      <c r="Z33" s="67">
        <f t="shared" si="21"/>
        <v>19.799999999999997</v>
      </c>
      <c r="AA33" s="67">
        <v>0.001388888888888889</v>
      </c>
      <c r="AB33" s="67">
        <f t="shared" si="22"/>
        <v>0.02291666666666666</v>
      </c>
      <c r="AC33" s="67">
        <f t="shared" si="13"/>
        <v>1.1999999999999993</v>
      </c>
      <c r="AD33" s="67">
        <f t="shared" si="14"/>
        <v>26.200000000000003</v>
      </c>
      <c r="AE33" s="67">
        <v>1.1999999999999993</v>
      </c>
      <c r="AF33" s="68">
        <f t="shared" si="15"/>
        <v>16.4</v>
      </c>
      <c r="AG33" s="52">
        <v>0.001388888888888889</v>
      </c>
      <c r="AH33" s="53">
        <f t="shared" si="16"/>
        <v>0.018749999999999996</v>
      </c>
      <c r="AI33" s="64">
        <v>0</v>
      </c>
      <c r="AJ33" s="64">
        <v>0</v>
      </c>
      <c r="AK33" s="74">
        <f t="shared" si="17"/>
        <v>0.32430555555555546</v>
      </c>
      <c r="AL33" s="74"/>
      <c r="AM33" s="63">
        <f t="shared" si="12"/>
        <v>0.48749999999999993</v>
      </c>
      <c r="AN33" s="63">
        <f t="shared" si="25"/>
        <v>0.6576388888888889</v>
      </c>
      <c r="AO33" s="63">
        <f t="shared" si="20"/>
        <v>0.9909722222222221</v>
      </c>
    </row>
    <row r="34" spans="2:41" ht="12.75">
      <c r="B34" s="8" t="s">
        <v>0</v>
      </c>
      <c r="C34" s="36" t="s">
        <v>76</v>
      </c>
      <c r="D34" s="21" t="s">
        <v>9</v>
      </c>
      <c r="E34" s="16" t="s">
        <v>42</v>
      </c>
      <c r="F34" s="22" t="s">
        <v>52</v>
      </c>
      <c r="G34" s="35" t="s">
        <v>52</v>
      </c>
      <c r="H34" s="35" t="s">
        <v>52</v>
      </c>
      <c r="I34" s="35" t="s">
        <v>52</v>
      </c>
      <c r="J34" s="58">
        <v>0.5</v>
      </c>
      <c r="K34" s="55">
        <f t="shared" si="26"/>
        <v>25.7</v>
      </c>
      <c r="L34" s="23">
        <v>0.0006944444444444445</v>
      </c>
      <c r="M34" s="18">
        <f t="shared" si="27"/>
        <v>0.028472222222222114</v>
      </c>
      <c r="N34" s="16">
        <v>0</v>
      </c>
      <c r="O34" s="16">
        <v>0</v>
      </c>
      <c r="P34" s="72">
        <f t="shared" si="28"/>
        <v>0.2611111111111109</v>
      </c>
      <c r="Q34" s="72"/>
      <c r="R34" s="60" t="s">
        <v>52</v>
      </c>
      <c r="S34" s="61">
        <f t="shared" si="23"/>
        <v>0.5944444444444442</v>
      </c>
      <c r="T34" s="60">
        <f t="shared" si="24"/>
        <v>0.934722222222222</v>
      </c>
      <c r="U34" s="3"/>
      <c r="V34" s="25" t="s">
        <v>18</v>
      </c>
      <c r="W34" s="15" t="s">
        <v>38</v>
      </c>
      <c r="X34" s="30" t="s">
        <v>42</v>
      </c>
      <c r="Y34" s="17">
        <v>0.9</v>
      </c>
      <c r="Z34" s="67">
        <f t="shared" si="21"/>
        <v>20.699999999999996</v>
      </c>
      <c r="AA34" s="67">
        <v>0.001388888888888889</v>
      </c>
      <c r="AB34" s="67">
        <f t="shared" si="22"/>
        <v>0.02430555555555555</v>
      </c>
      <c r="AC34" s="67">
        <f t="shared" si="13"/>
        <v>0.8999999999999986</v>
      </c>
      <c r="AD34" s="67">
        <f t="shared" si="14"/>
        <v>27.1</v>
      </c>
      <c r="AE34" s="67">
        <v>0.8999999999999986</v>
      </c>
      <c r="AF34" s="68">
        <f t="shared" si="15"/>
        <v>17.299999999999997</v>
      </c>
      <c r="AG34" s="52">
        <v>0.001388888888888889</v>
      </c>
      <c r="AH34" s="53">
        <f t="shared" si="16"/>
        <v>0.020138888888888883</v>
      </c>
      <c r="AI34" s="64">
        <v>0</v>
      </c>
      <c r="AJ34" s="64">
        <v>0</v>
      </c>
      <c r="AK34" s="74">
        <f t="shared" si="17"/>
        <v>0.32569444444444434</v>
      </c>
      <c r="AL34" s="74"/>
      <c r="AM34" s="63">
        <f t="shared" si="12"/>
        <v>0.4888888888888888</v>
      </c>
      <c r="AN34" s="63">
        <f t="shared" si="25"/>
        <v>0.6590277777777778</v>
      </c>
      <c r="AO34" s="63">
        <f t="shared" si="20"/>
        <v>0.992361111111111</v>
      </c>
    </row>
    <row r="35" spans="2:41" ht="12.75">
      <c r="B35" s="9" t="s">
        <v>0</v>
      </c>
      <c r="C35" s="38" t="s">
        <v>77</v>
      </c>
      <c r="D35" s="29"/>
      <c r="E35" s="30" t="s">
        <v>40</v>
      </c>
      <c r="F35" s="22" t="s">
        <v>52</v>
      </c>
      <c r="G35" s="35" t="s">
        <v>52</v>
      </c>
      <c r="H35" s="35" t="s">
        <v>52</v>
      </c>
      <c r="I35" s="35" t="s">
        <v>52</v>
      </c>
      <c r="J35" s="58">
        <v>0.7</v>
      </c>
      <c r="K35" s="55">
        <f t="shared" si="26"/>
        <v>26.4</v>
      </c>
      <c r="L35" s="33">
        <v>0.0006944444444444445</v>
      </c>
      <c r="M35" s="34">
        <f t="shared" si="27"/>
        <v>0.02916666666666656</v>
      </c>
      <c r="N35" s="30">
        <v>0</v>
      </c>
      <c r="O35" s="30">
        <v>0</v>
      </c>
      <c r="P35" s="76">
        <f t="shared" si="28"/>
        <v>0.26180555555555535</v>
      </c>
      <c r="Q35" s="76"/>
      <c r="R35" s="59" t="s">
        <v>52</v>
      </c>
      <c r="S35" s="62">
        <f t="shared" si="23"/>
        <v>0.5951388888888887</v>
      </c>
      <c r="T35" s="59">
        <f t="shared" si="24"/>
        <v>0.9354166666666665</v>
      </c>
      <c r="U35" s="3"/>
      <c r="V35" s="25" t="s">
        <v>19</v>
      </c>
      <c r="W35" s="15" t="s">
        <v>37</v>
      </c>
      <c r="X35" s="30" t="s">
        <v>42</v>
      </c>
      <c r="Y35" s="17">
        <v>1.5</v>
      </c>
      <c r="Z35" s="67">
        <f t="shared" si="21"/>
        <v>22.199999999999996</v>
      </c>
      <c r="AA35" s="67">
        <v>0.001388888888888889</v>
      </c>
      <c r="AB35" s="67">
        <f t="shared" si="22"/>
        <v>0.025694444444444436</v>
      </c>
      <c r="AC35" s="67">
        <f t="shared" si="13"/>
        <v>1.5</v>
      </c>
      <c r="AD35" s="67">
        <f t="shared" si="14"/>
        <v>28.6</v>
      </c>
      <c r="AE35" s="67">
        <v>1.5</v>
      </c>
      <c r="AF35" s="68">
        <f t="shared" si="15"/>
        <v>18.799999999999997</v>
      </c>
      <c r="AG35" s="52">
        <v>0.001388888888888889</v>
      </c>
      <c r="AH35" s="53">
        <f t="shared" si="16"/>
        <v>0.02152777777777777</v>
      </c>
      <c r="AI35" s="64">
        <v>0</v>
      </c>
      <c r="AJ35" s="64">
        <v>0</v>
      </c>
      <c r="AK35" s="74">
        <f t="shared" si="17"/>
        <v>0.3270833333333332</v>
      </c>
      <c r="AL35" s="74"/>
      <c r="AM35" s="63">
        <f t="shared" si="12"/>
        <v>0.4902777777777777</v>
      </c>
      <c r="AN35" s="63">
        <f t="shared" si="25"/>
        <v>0.6604166666666667</v>
      </c>
      <c r="AO35" s="63">
        <f t="shared" si="20"/>
        <v>0.9937499999999999</v>
      </c>
    </row>
    <row r="36" spans="2:41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25" t="s">
        <v>28</v>
      </c>
      <c r="W36" s="15" t="s">
        <v>36</v>
      </c>
      <c r="X36" s="44" t="s">
        <v>41</v>
      </c>
      <c r="Y36" s="17">
        <v>1.6</v>
      </c>
      <c r="Z36" s="67">
        <f t="shared" si="21"/>
        <v>23.799999999999997</v>
      </c>
      <c r="AA36" s="67">
        <v>0.001388888888888889</v>
      </c>
      <c r="AB36" s="67">
        <f t="shared" si="22"/>
        <v>0.027083333333333324</v>
      </c>
      <c r="AC36" s="67">
        <f t="shared" si="13"/>
        <v>1.4</v>
      </c>
      <c r="AD36" s="67">
        <f t="shared" si="14"/>
        <v>30</v>
      </c>
      <c r="AE36" s="67">
        <v>1.4</v>
      </c>
      <c r="AF36" s="68">
        <f t="shared" si="15"/>
        <v>20.199999999999996</v>
      </c>
      <c r="AG36" s="52">
        <v>0.001388888888888889</v>
      </c>
      <c r="AH36" s="53">
        <f t="shared" si="16"/>
        <v>0.022916666666666658</v>
      </c>
      <c r="AI36" s="64">
        <v>0</v>
      </c>
      <c r="AJ36" s="64">
        <v>0</v>
      </c>
      <c r="AK36" s="74">
        <f t="shared" si="17"/>
        <v>0.3284722222222221</v>
      </c>
      <c r="AL36" s="74"/>
      <c r="AM36" s="63">
        <f t="shared" si="12"/>
        <v>0.4916666666666666</v>
      </c>
      <c r="AN36" s="63">
        <f t="shared" si="25"/>
        <v>0.6618055555555555</v>
      </c>
      <c r="AO36" s="63">
        <f t="shared" si="20"/>
        <v>0.9951388888888888</v>
      </c>
    </row>
    <row r="37" spans="2:41" ht="12.75">
      <c r="B37" s="77"/>
      <c r="C37" s="77"/>
      <c r="D37" s="6"/>
      <c r="E37" s="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25" t="s">
        <v>46</v>
      </c>
      <c r="W37" s="15" t="s">
        <v>35</v>
      </c>
      <c r="X37" s="44" t="s">
        <v>41</v>
      </c>
      <c r="Y37" s="17">
        <v>0.5</v>
      </c>
      <c r="Z37" s="67">
        <f t="shared" si="21"/>
        <v>24.299999999999997</v>
      </c>
      <c r="AA37" s="67">
        <v>0.0006944444444444445</v>
      </c>
      <c r="AB37" s="67">
        <f t="shared" si="22"/>
        <v>0.02777777777777777</v>
      </c>
      <c r="AC37" s="67">
        <f t="shared" si="13"/>
        <v>0.5</v>
      </c>
      <c r="AD37" s="67">
        <f t="shared" si="14"/>
        <v>30.5</v>
      </c>
      <c r="AE37" s="67">
        <v>0.5</v>
      </c>
      <c r="AF37" s="68">
        <f t="shared" si="15"/>
        <v>20.699999999999996</v>
      </c>
      <c r="AG37" s="52">
        <v>0.0006944444444444445</v>
      </c>
      <c r="AH37" s="53">
        <f t="shared" si="16"/>
        <v>0.023611111111111104</v>
      </c>
      <c r="AI37" s="64">
        <v>0</v>
      </c>
      <c r="AJ37" s="64">
        <v>0</v>
      </c>
      <c r="AK37" s="74">
        <f t="shared" si="17"/>
        <v>0.32916666666666655</v>
      </c>
      <c r="AL37" s="74"/>
      <c r="AM37" s="63">
        <f t="shared" si="12"/>
        <v>0.492361111111111</v>
      </c>
      <c r="AN37" s="63">
        <f t="shared" si="25"/>
        <v>0.6625</v>
      </c>
      <c r="AO37" s="63">
        <f t="shared" si="20"/>
        <v>0.9958333333333332</v>
      </c>
    </row>
    <row r="38" spans="2:41" ht="12.75"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25" t="s">
        <v>45</v>
      </c>
      <c r="W38" s="15" t="s">
        <v>34</v>
      </c>
      <c r="X38" s="44" t="s">
        <v>41</v>
      </c>
      <c r="Y38" s="17">
        <v>0.7</v>
      </c>
      <c r="Z38" s="67">
        <f t="shared" si="21"/>
        <v>24.999999999999996</v>
      </c>
      <c r="AA38" s="67">
        <v>0.0006944444444444445</v>
      </c>
      <c r="AB38" s="67">
        <f t="shared" si="22"/>
        <v>0.028472222222222215</v>
      </c>
      <c r="AC38" s="67">
        <f t="shared" si="13"/>
        <v>0.6999999999999993</v>
      </c>
      <c r="AD38" s="67">
        <f t="shared" si="14"/>
        <v>31.2</v>
      </c>
      <c r="AE38" s="67">
        <v>0.6999999999999993</v>
      </c>
      <c r="AF38" s="68">
        <f t="shared" si="15"/>
        <v>21.399999999999995</v>
      </c>
      <c r="AG38" s="52">
        <v>0.0006944444444444445</v>
      </c>
      <c r="AH38" s="53">
        <f t="shared" si="16"/>
        <v>0.02430555555555555</v>
      </c>
      <c r="AI38" s="64">
        <v>0</v>
      </c>
      <c r="AJ38" s="64">
        <v>0</v>
      </c>
      <c r="AK38" s="74">
        <f t="shared" si="17"/>
        <v>0.329861111111111</v>
      </c>
      <c r="AL38" s="74"/>
      <c r="AM38" s="63">
        <f t="shared" si="12"/>
        <v>0.49305555555555547</v>
      </c>
      <c r="AN38" s="63">
        <f t="shared" si="25"/>
        <v>0.6631944444444444</v>
      </c>
      <c r="AO38" s="63">
        <f t="shared" si="20"/>
        <v>0.9965277777777777</v>
      </c>
    </row>
    <row r="39" spans="2:41" ht="12.75"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25" t="s">
        <v>44</v>
      </c>
      <c r="W39" s="15" t="s">
        <v>33</v>
      </c>
      <c r="X39" s="44" t="s">
        <v>41</v>
      </c>
      <c r="Y39" s="17">
        <v>0.6</v>
      </c>
      <c r="Z39" s="67">
        <f t="shared" si="21"/>
        <v>25.599999999999998</v>
      </c>
      <c r="AA39" s="67">
        <v>0.0006944444444444445</v>
      </c>
      <c r="AB39" s="67">
        <f t="shared" si="22"/>
        <v>0.02916666666666666</v>
      </c>
      <c r="AC39" s="67">
        <f t="shared" si="13"/>
        <v>0.6000000000000014</v>
      </c>
      <c r="AD39" s="67">
        <f t="shared" si="14"/>
        <v>31.8</v>
      </c>
      <c r="AE39" s="67">
        <v>0.6000000000000014</v>
      </c>
      <c r="AF39" s="68">
        <f t="shared" si="15"/>
        <v>21.999999999999996</v>
      </c>
      <c r="AG39" s="52">
        <v>0.0006944444444444445</v>
      </c>
      <c r="AH39" s="53">
        <f t="shared" si="16"/>
        <v>0.024999999999999994</v>
      </c>
      <c r="AI39" s="64">
        <v>0</v>
      </c>
      <c r="AJ39" s="64">
        <v>0</v>
      </c>
      <c r="AK39" s="74">
        <f t="shared" si="17"/>
        <v>0.33055555555555544</v>
      </c>
      <c r="AL39" s="74"/>
      <c r="AM39" s="63">
        <f t="shared" si="12"/>
        <v>0.4937499999999999</v>
      </c>
      <c r="AN39" s="63">
        <f t="shared" si="25"/>
        <v>0.6638888888888889</v>
      </c>
      <c r="AO39" s="63">
        <f t="shared" si="20"/>
        <v>0.9972222222222221</v>
      </c>
    </row>
    <row r="40" spans="2:41" ht="12.75"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25" t="s">
        <v>43</v>
      </c>
      <c r="W40" s="15" t="s">
        <v>32</v>
      </c>
      <c r="X40" s="44" t="s">
        <v>41</v>
      </c>
      <c r="Y40" s="17">
        <v>1.1</v>
      </c>
      <c r="Z40" s="67">
        <f t="shared" si="21"/>
        <v>26.7</v>
      </c>
      <c r="AA40" s="67">
        <v>0.001388888888888889</v>
      </c>
      <c r="AB40" s="67">
        <f t="shared" si="22"/>
        <v>0.030555555555555548</v>
      </c>
      <c r="AC40" s="67">
        <f t="shared" si="13"/>
        <v>1.0999999999999979</v>
      </c>
      <c r="AD40" s="67">
        <f t="shared" si="14"/>
        <v>32.9</v>
      </c>
      <c r="AE40" s="67">
        <v>1.0999999999999979</v>
      </c>
      <c r="AF40" s="68">
        <f t="shared" si="15"/>
        <v>23.099999999999994</v>
      </c>
      <c r="AG40" s="52">
        <v>0.001388888888888889</v>
      </c>
      <c r="AH40" s="53">
        <f t="shared" si="16"/>
        <v>0.026388888888888882</v>
      </c>
      <c r="AI40" s="64">
        <v>0</v>
      </c>
      <c r="AJ40" s="64">
        <v>0</v>
      </c>
      <c r="AK40" s="74">
        <f t="shared" si="17"/>
        <v>0.3319444444444443</v>
      </c>
      <c r="AL40" s="74"/>
      <c r="AM40" s="63">
        <f t="shared" si="12"/>
        <v>0.4951388888888888</v>
      </c>
      <c r="AN40" s="63">
        <f t="shared" si="25"/>
        <v>0.6652777777777777</v>
      </c>
      <c r="AO40" s="63">
        <f t="shared" si="20"/>
        <v>0.998611111111111</v>
      </c>
    </row>
  </sheetData>
  <sheetProtection/>
  <mergeCells count="74">
    <mergeCell ref="AK39:AL39"/>
    <mergeCell ref="AK40:AL40"/>
    <mergeCell ref="P35:Q35"/>
    <mergeCell ref="AK35:AL35"/>
    <mergeCell ref="AK36:AL36"/>
    <mergeCell ref="B37:C37"/>
    <mergeCell ref="AK37:AL37"/>
    <mergeCell ref="AK38:AL38"/>
    <mergeCell ref="P32:Q32"/>
    <mergeCell ref="AK32:AL32"/>
    <mergeCell ref="P33:Q33"/>
    <mergeCell ref="AK33:AL33"/>
    <mergeCell ref="P34:Q34"/>
    <mergeCell ref="AK34:AL34"/>
    <mergeCell ref="P29:Q29"/>
    <mergeCell ref="AK29:AL29"/>
    <mergeCell ref="P30:Q30"/>
    <mergeCell ref="AK30:AL30"/>
    <mergeCell ref="P31:Q31"/>
    <mergeCell ref="AK31:AL31"/>
    <mergeCell ref="P26:Q26"/>
    <mergeCell ref="AK26:AL26"/>
    <mergeCell ref="P27:Q27"/>
    <mergeCell ref="AK27:AL27"/>
    <mergeCell ref="P28:Q28"/>
    <mergeCell ref="AK28:AL28"/>
    <mergeCell ref="P23:Q23"/>
    <mergeCell ref="AK23:AL23"/>
    <mergeCell ref="P24:Q24"/>
    <mergeCell ref="AK24:AL24"/>
    <mergeCell ref="P25:Q25"/>
    <mergeCell ref="AK25:AL25"/>
    <mergeCell ref="P20:Q20"/>
    <mergeCell ref="AK20:AL20"/>
    <mergeCell ref="P21:Q21"/>
    <mergeCell ref="AK21:AL21"/>
    <mergeCell ref="P22:Q22"/>
    <mergeCell ref="AK22:AL22"/>
    <mergeCell ref="P17:Q17"/>
    <mergeCell ref="AK17:AL17"/>
    <mergeCell ref="P18:Q18"/>
    <mergeCell ref="AK18:AL18"/>
    <mergeCell ref="P19:Q19"/>
    <mergeCell ref="AK19:AL19"/>
    <mergeCell ref="P14:Q14"/>
    <mergeCell ref="AK14:AL14"/>
    <mergeCell ref="P15:Q15"/>
    <mergeCell ref="AK15:AL15"/>
    <mergeCell ref="P16:Q16"/>
    <mergeCell ref="AK16:AL16"/>
    <mergeCell ref="P11:Q11"/>
    <mergeCell ref="AK11:AL11"/>
    <mergeCell ref="P12:Q12"/>
    <mergeCell ref="AK12:AL12"/>
    <mergeCell ref="P13:Q13"/>
    <mergeCell ref="AK13:AL13"/>
    <mergeCell ref="P8:Q8"/>
    <mergeCell ref="AK8:AL8"/>
    <mergeCell ref="P9:Q9"/>
    <mergeCell ref="AK9:AL9"/>
    <mergeCell ref="P10:Q10"/>
    <mergeCell ref="AK10:AL10"/>
    <mergeCell ref="P5:Q5"/>
    <mergeCell ref="AK5:AL5"/>
    <mergeCell ref="P6:Q6"/>
    <mergeCell ref="AK6:AL6"/>
    <mergeCell ref="P7:Q7"/>
    <mergeCell ref="AK7:AL7"/>
    <mergeCell ref="K2:T2"/>
    <mergeCell ref="AF2:AO2"/>
    <mergeCell ref="P3:Q3"/>
    <mergeCell ref="AK3:AL3"/>
    <mergeCell ref="P4:Q4"/>
    <mergeCell ref="AK4:AL4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MONIKA.MUCIEK</cp:lastModifiedBy>
  <cp:lastPrinted>2023-12-27T11:04:49Z</cp:lastPrinted>
  <dcterms:created xsi:type="dcterms:W3CDTF">2013-03-25T08:22:56Z</dcterms:created>
  <dcterms:modified xsi:type="dcterms:W3CDTF">2023-12-27T11:05:04Z</dcterms:modified>
  <cp:category/>
  <cp:version/>
  <cp:contentType/>
  <cp:contentStatus/>
</cp:coreProperties>
</file>