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 tabRatio="821"/>
  </bookViews>
  <sheets>
    <sheet name="Linia 114powrót (01.01.2024)" sheetId="32" r:id="rId1"/>
    <sheet name="Arkusz1" sheetId="29" r:id="rId2"/>
  </sheets>
  <calcPr calcId="152511"/>
</workbook>
</file>

<file path=xl/calcChain.xml><?xml version="1.0" encoding="utf-8"?>
<calcChain xmlns="http://schemas.openxmlformats.org/spreadsheetml/2006/main">
  <c r="AA12" i="32" l="1"/>
  <c r="AA13" i="32" s="1"/>
  <c r="AA14" i="32" s="1"/>
  <c r="AA15" i="32" s="1"/>
  <c r="AA16" i="32" s="1"/>
  <c r="AA17" i="32" s="1"/>
  <c r="AA21" i="32" s="1"/>
  <c r="AA22" i="32" s="1"/>
  <c r="AA23" i="32" s="1"/>
  <c r="AA24" i="32" s="1"/>
  <c r="AA25" i="32" s="1"/>
  <c r="AA26" i="32" s="1"/>
  <c r="AA27" i="32" s="1"/>
  <c r="AA28" i="32" s="1"/>
  <c r="AA29" i="32" s="1"/>
  <c r="AA30" i="32" s="1"/>
  <c r="AA31" i="32" s="1"/>
  <c r="AA32" i="32" s="1"/>
  <c r="AA33" i="32" s="1"/>
  <c r="AA34" i="32" s="1"/>
  <c r="AA35" i="32" s="1"/>
  <c r="AA36" i="32" s="1"/>
  <c r="AA37" i="32" s="1"/>
  <c r="AA38" i="32" s="1"/>
  <c r="AA39" i="32" s="1"/>
  <c r="AA40" i="32" s="1"/>
  <c r="AA41" i="32" s="1"/>
  <c r="AA42" i="32" s="1"/>
  <c r="AA43" i="32" s="1"/>
  <c r="AA44" i="32" s="1"/>
  <c r="AA45" i="32" s="1"/>
  <c r="AA46" i="32" s="1"/>
  <c r="AA47" i="32" s="1"/>
  <c r="AL10" i="32"/>
  <c r="AL11" i="32" s="1"/>
  <c r="AL12" i="32" s="1"/>
  <c r="AL13" i="32" s="1"/>
  <c r="AL14" i="32" s="1"/>
  <c r="AL15" i="32" s="1"/>
  <c r="AL16" i="32" s="1"/>
  <c r="AL17" i="32" s="1"/>
  <c r="AL21" i="32" s="1"/>
  <c r="AL22" i="32" s="1"/>
  <c r="AL23" i="32" s="1"/>
  <c r="AL24" i="32" s="1"/>
  <c r="AL25" i="32" s="1"/>
  <c r="AL26" i="32" s="1"/>
  <c r="AL27" i="32" s="1"/>
  <c r="AL28" i="32" s="1"/>
  <c r="AL29" i="32" s="1"/>
  <c r="AL30" i="32" s="1"/>
  <c r="AL31" i="32" s="1"/>
  <c r="AL32" i="32" s="1"/>
  <c r="AL33" i="32" s="1"/>
  <c r="AL34" i="32" s="1"/>
  <c r="AL35" i="32" s="1"/>
  <c r="AL36" i="32" s="1"/>
  <c r="AL37" i="32" s="1"/>
  <c r="AL38" i="32" s="1"/>
  <c r="AL39" i="32" s="1"/>
  <c r="AL40" i="32" s="1"/>
  <c r="AL41" i="32" s="1"/>
  <c r="AL42" i="32" s="1"/>
  <c r="AL43" i="32" s="1"/>
  <c r="AL44" i="32" s="1"/>
  <c r="AL45" i="32" s="1"/>
  <c r="AL46" i="32" s="1"/>
  <c r="AL47" i="32" s="1"/>
  <c r="AK10" i="32"/>
  <c r="AK11" i="32" s="1"/>
  <c r="AK12" i="32" s="1"/>
  <c r="AK13" i="32" s="1"/>
  <c r="AK14" i="32" s="1"/>
  <c r="AK15" i="32" s="1"/>
  <c r="AK22" i="32" s="1"/>
  <c r="AK23" i="32" s="1"/>
  <c r="AK24" i="32" s="1"/>
  <c r="AK25" i="32" s="1"/>
  <c r="AK26" i="32" s="1"/>
  <c r="AK27" i="32" s="1"/>
  <c r="AK28" i="32" s="1"/>
  <c r="AK29" i="32" s="1"/>
  <c r="AK30" i="32" s="1"/>
  <c r="AK31" i="32" s="1"/>
  <c r="AK32" i="32" s="1"/>
  <c r="AK33" i="32" s="1"/>
  <c r="AK34" i="32" s="1"/>
  <c r="AK35" i="32" s="1"/>
  <c r="AK36" i="32" s="1"/>
  <c r="AK37" i="32" s="1"/>
  <c r="AK38" i="32" s="1"/>
  <c r="AK39" i="32" s="1"/>
  <c r="AK40" i="32" s="1"/>
  <c r="AK41" i="32" s="1"/>
  <c r="AJ10" i="32"/>
  <c r="AJ11" i="32" s="1"/>
  <c r="AJ12" i="32" s="1"/>
  <c r="AJ13" i="32" s="1"/>
  <c r="AJ14" i="32" s="1"/>
  <c r="AJ15" i="32" s="1"/>
  <c r="AJ16" i="32" s="1"/>
  <c r="AJ17" i="32" s="1"/>
  <c r="AJ18" i="32" s="1"/>
  <c r="AJ19" i="32" s="1"/>
  <c r="AJ20" i="32" s="1"/>
  <c r="AJ21" i="32" s="1"/>
  <c r="AJ22" i="32" s="1"/>
  <c r="AJ23" i="32" s="1"/>
  <c r="AJ24" i="32" s="1"/>
  <c r="AJ25" i="32" s="1"/>
  <c r="AJ26" i="32" s="1"/>
  <c r="AJ27" i="32" s="1"/>
  <c r="AJ28" i="32" s="1"/>
  <c r="AJ29" i="32" s="1"/>
  <c r="AJ30" i="32" s="1"/>
  <c r="AJ31" i="32" s="1"/>
  <c r="AJ32" i="32" s="1"/>
  <c r="AJ33" i="32" s="1"/>
  <c r="AJ34" i="32" s="1"/>
  <c r="AJ35" i="32" s="1"/>
  <c r="AJ36" i="32" s="1"/>
  <c r="AJ37" i="32" s="1"/>
  <c r="AJ38" i="32" s="1"/>
  <c r="AJ39" i="32" s="1"/>
  <c r="AJ40" i="32" s="1"/>
  <c r="AJ41" i="32" s="1"/>
  <c r="AJ42" i="32" s="1"/>
  <c r="AJ43" i="32" s="1"/>
  <c r="AJ44" i="32" s="1"/>
  <c r="AJ45" i="32" s="1"/>
  <c r="AJ46" i="32" s="1"/>
  <c r="AJ47" i="32" s="1"/>
  <c r="AH10" i="32"/>
  <c r="AH11" i="32" s="1"/>
  <c r="AH12" i="32" s="1"/>
  <c r="AH13" i="32" s="1"/>
  <c r="AH14" i="32" s="1"/>
  <c r="AH15" i="32" s="1"/>
  <c r="AH22" i="32" s="1"/>
  <c r="AH23" i="32" s="1"/>
  <c r="AH24" i="32" s="1"/>
  <c r="AH25" i="32" s="1"/>
  <c r="AH26" i="32" s="1"/>
  <c r="AH27" i="32" s="1"/>
  <c r="AH28" i="32" s="1"/>
  <c r="AH29" i="32" s="1"/>
  <c r="AH30" i="32" s="1"/>
  <c r="AH31" i="32" s="1"/>
  <c r="AH32" i="32" s="1"/>
  <c r="AH33" i="32" s="1"/>
  <c r="AH34" i="32" s="1"/>
  <c r="AH35" i="32" s="1"/>
  <c r="AH36" i="32" s="1"/>
  <c r="AH37" i="32" s="1"/>
  <c r="AH38" i="32" s="1"/>
  <c r="AH39" i="32" s="1"/>
  <c r="AH40" i="32" s="1"/>
  <c r="AH41" i="32" s="1"/>
  <c r="Y10" i="32"/>
  <c r="Y11" i="32" s="1"/>
  <c r="Y12" i="32" s="1"/>
  <c r="Y13" i="32" s="1"/>
  <c r="Y14" i="32" s="1"/>
  <c r="Y15" i="32" s="1"/>
  <c r="Y16" i="32" s="1"/>
  <c r="Y17" i="32" s="1"/>
  <c r="Y18" i="32" s="1"/>
  <c r="Y19" i="32" s="1"/>
  <c r="Y20" i="32" s="1"/>
  <c r="Y21" i="32" s="1"/>
  <c r="Y22" i="32" s="1"/>
  <c r="Y23" i="32" s="1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Y34" i="32" s="1"/>
  <c r="Y35" i="32" s="1"/>
  <c r="Y36" i="32" s="1"/>
  <c r="Y37" i="32" s="1"/>
  <c r="Y38" i="32" s="1"/>
  <c r="Y39" i="32" s="1"/>
  <c r="Y40" i="32" s="1"/>
  <c r="Y41" i="32" s="1"/>
  <c r="Y42" i="32" s="1"/>
  <c r="Y43" i="32" s="1"/>
  <c r="Y44" i="32" s="1"/>
  <c r="Y45" i="32" s="1"/>
  <c r="Y46" i="32" s="1"/>
  <c r="Y47" i="32" s="1"/>
  <c r="AC6" i="32"/>
  <c r="AC7" i="32" s="1"/>
  <c r="AC8" i="32" s="1"/>
  <c r="AC9" i="32" s="1"/>
  <c r="AC10" i="32" s="1"/>
  <c r="AC11" i="32" s="1"/>
  <c r="AC12" i="32" s="1"/>
  <c r="AC13" i="32" s="1"/>
  <c r="AC14" i="32" s="1"/>
  <c r="AC15" i="32" s="1"/>
  <c r="AC22" i="32" s="1"/>
  <c r="AC23" i="32" s="1"/>
  <c r="AC24" i="32" s="1"/>
  <c r="AC25" i="32" s="1"/>
  <c r="AC26" i="32" s="1"/>
  <c r="AC27" i="32" s="1"/>
  <c r="AC28" i="32" s="1"/>
  <c r="AC29" i="32" s="1"/>
  <c r="AC30" i="32" s="1"/>
  <c r="AC31" i="32" s="1"/>
  <c r="AC32" i="32" s="1"/>
  <c r="AC33" i="32" s="1"/>
  <c r="AC34" i="32" s="1"/>
  <c r="AC35" i="32" s="1"/>
  <c r="AC36" i="32" s="1"/>
  <c r="AC37" i="32" s="1"/>
  <c r="AC38" i="32" s="1"/>
  <c r="AC39" i="32" s="1"/>
  <c r="AC40" i="32" s="1"/>
  <c r="AC41" i="32" s="1"/>
  <c r="AC42" i="32" s="1"/>
  <c r="AC43" i="32" s="1"/>
  <c r="AC44" i="32" s="1"/>
  <c r="AC45" i="32" s="1"/>
  <c r="AC46" i="32" s="1"/>
  <c r="AC47" i="32" s="1"/>
  <c r="AI5" i="32"/>
  <c r="AI6" i="32" s="1"/>
  <c r="AI7" i="32" s="1"/>
  <c r="AI8" i="32" s="1"/>
  <c r="AI9" i="32" s="1"/>
  <c r="AI10" i="32" s="1"/>
  <c r="AI11" i="32" s="1"/>
  <c r="AI12" i="32" s="1"/>
  <c r="AI13" i="32" s="1"/>
  <c r="AI14" i="32" s="1"/>
  <c r="AI15" i="32" s="1"/>
  <c r="AI22" i="32" s="1"/>
  <c r="AI23" i="32" s="1"/>
  <c r="AI24" i="32" s="1"/>
  <c r="AI25" i="32" s="1"/>
  <c r="AI26" i="32" s="1"/>
  <c r="AI27" i="32" s="1"/>
  <c r="AI28" i="32" s="1"/>
  <c r="AI29" i="32" s="1"/>
  <c r="AI30" i="32" s="1"/>
  <c r="AI31" i="32" s="1"/>
  <c r="AI32" i="32" s="1"/>
  <c r="AI33" i="32" s="1"/>
  <c r="AI34" i="32" s="1"/>
  <c r="AI35" i="32" s="1"/>
  <c r="AI36" i="32" s="1"/>
  <c r="AI37" i="32" s="1"/>
  <c r="AI38" i="32" s="1"/>
  <c r="AI39" i="32" s="1"/>
  <c r="AI40" i="32" s="1"/>
  <c r="AI41" i="32" s="1"/>
  <c r="AE5" i="32"/>
  <c r="AE6" i="32" s="1"/>
  <c r="AE7" i="32" s="1"/>
  <c r="AE8" i="32" s="1"/>
  <c r="AE9" i="32" s="1"/>
  <c r="AE10" i="32" s="1"/>
  <c r="AE11" i="32" s="1"/>
  <c r="AE12" i="32" s="1"/>
  <c r="AE13" i="32" s="1"/>
  <c r="AE14" i="32" s="1"/>
  <c r="AE15" i="32" s="1"/>
  <c r="AE16" i="32" s="1"/>
  <c r="AE17" i="32" s="1"/>
  <c r="AE18" i="32" s="1"/>
  <c r="AE19" i="32" s="1"/>
  <c r="AE20" i="32" s="1"/>
  <c r="AE21" i="32" s="1"/>
  <c r="AE22" i="32" s="1"/>
  <c r="AE23" i="32" s="1"/>
  <c r="AE24" i="32" s="1"/>
  <c r="AE25" i="32" s="1"/>
  <c r="AE26" i="32" s="1"/>
  <c r="AE27" i="32" s="1"/>
  <c r="AE28" i="32" s="1"/>
  <c r="AE29" i="32" s="1"/>
  <c r="AE30" i="32" s="1"/>
  <c r="AE31" i="32" s="1"/>
  <c r="AE32" i="32" s="1"/>
  <c r="AE33" i="32" s="1"/>
  <c r="AE34" i="32" s="1"/>
  <c r="AE35" i="32" s="1"/>
  <c r="AE36" i="32" s="1"/>
  <c r="AE37" i="32" s="1"/>
  <c r="AE38" i="32" s="1"/>
  <c r="AE39" i="32" s="1"/>
  <c r="AE40" i="32" s="1"/>
  <c r="AE41" i="32" s="1"/>
  <c r="AE42" i="32" s="1"/>
  <c r="AE43" i="32" s="1"/>
  <c r="AE44" i="32" s="1"/>
  <c r="AE45" i="32" s="1"/>
  <c r="AE46" i="32" s="1"/>
  <c r="AE47" i="32" s="1"/>
  <c r="AC5" i="32"/>
  <c r="AA5" i="32"/>
  <c r="AA6" i="32" s="1"/>
  <c r="AA7" i="32" s="1"/>
  <c r="AA8" i="32" s="1"/>
  <c r="AA9" i="32" s="1"/>
  <c r="AA10" i="32" s="1"/>
  <c r="AA11" i="32" s="1"/>
  <c r="W5" i="32"/>
  <c r="W6" i="32" s="1"/>
  <c r="W7" i="32" s="1"/>
  <c r="W8" i="32" s="1"/>
  <c r="W9" i="32" s="1"/>
  <c r="W10" i="32" s="1"/>
  <c r="W11" i="32" s="1"/>
  <c r="W12" i="32" s="1"/>
  <c r="W13" i="32" s="1"/>
  <c r="W14" i="32" s="1"/>
  <c r="W15" i="32" s="1"/>
  <c r="W22" i="32" l="1"/>
  <c r="W23" i="32"/>
  <c r="W24" i="32" s="1"/>
  <c r="W25" i="32" s="1"/>
  <c r="W26" i="32" s="1"/>
  <c r="W27" i="32" s="1"/>
  <c r="W28" i="32" s="1"/>
  <c r="W29" i="32" s="1"/>
  <c r="W30" i="32" s="1"/>
  <c r="W31" i="32" s="1"/>
  <c r="W32" i="32" s="1"/>
  <c r="W33" i="32" s="1"/>
  <c r="W34" i="32" s="1"/>
  <c r="W35" i="32" s="1"/>
  <c r="W36" i="32" s="1"/>
  <c r="W37" i="32" s="1"/>
  <c r="W38" i="32" s="1"/>
  <c r="W39" i="32" s="1"/>
  <c r="W40" i="32" s="1"/>
  <c r="W41" i="32" s="1"/>
  <c r="W42" i="32" s="1"/>
  <c r="W43" i="32" s="1"/>
  <c r="W44" i="32" s="1"/>
  <c r="W45" i="32" s="1"/>
  <c r="W46" i="32" s="1"/>
  <c r="W47" i="32" s="1"/>
  <c r="Q50" i="32"/>
  <c r="O11" i="32"/>
  <c r="O12" i="32" s="1"/>
  <c r="O13" i="32" s="1"/>
  <c r="O14" i="32" s="1"/>
  <c r="O15" i="32" s="1"/>
  <c r="O16" i="32" s="1"/>
  <c r="O17" i="32" s="1"/>
  <c r="O18" i="32" s="1"/>
  <c r="O19" i="32" s="1"/>
  <c r="O20" i="32" s="1"/>
  <c r="O21" i="32" s="1"/>
  <c r="O22" i="32" s="1"/>
  <c r="O23" i="32" s="1"/>
  <c r="O24" i="32" s="1"/>
  <c r="O25" i="32" s="1"/>
  <c r="O26" i="32" s="1"/>
  <c r="O27" i="32" s="1"/>
  <c r="O28" i="32" s="1"/>
  <c r="O29" i="32" s="1"/>
  <c r="O30" i="32" s="1"/>
  <c r="O37" i="32" s="1"/>
  <c r="O38" i="32" s="1"/>
  <c r="O39" i="32" s="1"/>
  <c r="O40" i="32" s="1"/>
  <c r="O41" i="32" s="1"/>
  <c r="O42" i="32" s="1"/>
  <c r="O43" i="32" s="1"/>
  <c r="O44" i="32" s="1"/>
  <c r="O45" i="32" s="1"/>
  <c r="O46" i="32" s="1"/>
  <c r="O47" i="32" s="1"/>
  <c r="O48" i="32" s="1"/>
  <c r="P5" i="32"/>
  <c r="P6" i="32" s="1"/>
  <c r="P7" i="32" s="1"/>
  <c r="P8" i="32" s="1"/>
  <c r="P9" i="32" s="1"/>
  <c r="P10" i="32" s="1"/>
  <c r="P11" i="32" s="1"/>
  <c r="P12" i="32" s="1"/>
  <c r="P13" i="32" s="1"/>
  <c r="P14" i="32" s="1"/>
  <c r="P15" i="32" s="1"/>
  <c r="P16" i="32" s="1"/>
  <c r="P17" i="32" s="1"/>
  <c r="P18" i="32" s="1"/>
  <c r="P19" i="32" s="1"/>
  <c r="P20" i="32" s="1"/>
  <c r="P21" i="32" s="1"/>
  <c r="P22" i="32" s="1"/>
  <c r="P23" i="32" s="1"/>
  <c r="P24" i="32" s="1"/>
  <c r="P25" i="32" s="1"/>
  <c r="P26" i="32" s="1"/>
  <c r="P27" i="32" s="1"/>
  <c r="P28" i="32" s="1"/>
  <c r="P29" i="32" s="1"/>
  <c r="P30" i="32" s="1"/>
  <c r="P31" i="32" s="1"/>
  <c r="P32" i="32" s="1"/>
  <c r="P33" i="32" s="1"/>
  <c r="P34" i="32" s="1"/>
  <c r="P35" i="32" s="1"/>
  <c r="P36" i="32" s="1"/>
  <c r="P37" i="32" s="1"/>
  <c r="P38" i="32" s="1"/>
  <c r="P39" i="32" s="1"/>
  <c r="P40" i="32" s="1"/>
  <c r="P41" i="32" s="1"/>
  <c r="P42" i="32" s="1"/>
  <c r="P43" i="32" s="1"/>
  <c r="N5" i="32"/>
  <c r="N6" i="32" s="1"/>
  <c r="N7" i="32" s="1"/>
  <c r="N8" i="32" s="1"/>
  <c r="N9" i="32" s="1"/>
  <c r="N10" i="32" s="1"/>
  <c r="N11" i="32" s="1"/>
  <c r="N12" i="32" s="1"/>
  <c r="N13" i="32" s="1"/>
  <c r="N14" i="32" s="1"/>
  <c r="N15" i="32" s="1"/>
  <c r="N16" i="32" s="1"/>
  <c r="N17" i="32" s="1"/>
  <c r="N18" i="32" s="1"/>
  <c r="N19" i="32" s="1"/>
  <c r="N20" i="32" s="1"/>
  <c r="N21" i="32" s="1"/>
  <c r="N22" i="32" s="1"/>
  <c r="N23" i="32" s="1"/>
  <c r="N24" i="32" s="1"/>
  <c r="N25" i="32" s="1"/>
  <c r="N26" i="32" s="1"/>
  <c r="N27" i="32" s="1"/>
  <c r="N28" i="32" s="1"/>
  <c r="N29" i="32" s="1"/>
  <c r="N30" i="32" s="1"/>
  <c r="N37" i="32" s="1"/>
  <c r="N38" i="32" s="1"/>
  <c r="N39" i="32" s="1"/>
  <c r="N40" i="32" s="1"/>
  <c r="N41" i="32" s="1"/>
  <c r="N42" i="32" s="1"/>
  <c r="N43" i="32" s="1"/>
  <c r="K5" i="32"/>
  <c r="K6" i="32" s="1"/>
  <c r="K7" i="32" s="1"/>
  <c r="K8" i="32" s="1"/>
  <c r="K9" i="32" s="1"/>
  <c r="K10" i="32" s="1"/>
  <c r="K11" i="32" s="1"/>
  <c r="K12" i="32" s="1"/>
  <c r="K13" i="32" s="1"/>
  <c r="K14" i="32" s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5" i="32" s="1"/>
  <c r="K26" i="32" s="1"/>
  <c r="K27" i="32" s="1"/>
  <c r="K28" i="32" s="1"/>
  <c r="K29" i="32" s="1"/>
  <c r="K30" i="32" s="1"/>
  <c r="K31" i="32" s="1"/>
  <c r="K32" i="32" s="1"/>
  <c r="K33" i="32" s="1"/>
  <c r="K34" i="32" s="1"/>
  <c r="K35" i="32" s="1"/>
  <c r="K36" i="32" s="1"/>
  <c r="K37" i="32" s="1"/>
  <c r="K38" i="32" s="1"/>
  <c r="K39" i="32" s="1"/>
  <c r="K40" i="32" s="1"/>
  <c r="K41" i="32" s="1"/>
  <c r="K42" i="32" s="1"/>
  <c r="K43" i="32" s="1"/>
  <c r="K44" i="32" s="1"/>
  <c r="K45" i="32" s="1"/>
  <c r="K46" i="32" s="1"/>
  <c r="K47" i="32" s="1"/>
  <c r="K48" i="32" s="1"/>
  <c r="I5" i="32"/>
  <c r="I6" i="32" s="1"/>
  <c r="I7" i="32" s="1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I27" i="32" s="1"/>
  <c r="I28" i="32" s="1"/>
  <c r="I29" i="32" s="1"/>
  <c r="I30" i="32" s="1"/>
  <c r="I37" i="32" s="1"/>
  <c r="I38" i="32" s="1"/>
  <c r="I39" i="32" s="1"/>
  <c r="I40" i="32" s="1"/>
  <c r="I41" i="32" s="1"/>
  <c r="I42" i="32" s="1"/>
  <c r="I43" i="32" s="1"/>
  <c r="I44" i="32" s="1"/>
  <c r="I45" i="32" s="1"/>
  <c r="I46" i="32" s="1"/>
  <c r="I47" i="32" s="1"/>
  <c r="I48" i="32" s="1"/>
  <c r="G5" i="32"/>
  <c r="G6" i="32" s="1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</calcChain>
</file>

<file path=xl/sharedStrings.xml><?xml version="1.0" encoding="utf-8"?>
<sst xmlns="http://schemas.openxmlformats.org/spreadsheetml/2006/main" count="427" uniqueCount="118">
  <si>
    <t>Przystanki:</t>
  </si>
  <si>
    <t>Odjazdy od poniedziałku do piątku</t>
  </si>
  <si>
    <t>S</t>
  </si>
  <si>
    <t>02</t>
  </si>
  <si>
    <t>powiatowa</t>
  </si>
  <si>
    <t>04</t>
  </si>
  <si>
    <t>06</t>
  </si>
  <si>
    <t>08</t>
  </si>
  <si>
    <t>10</t>
  </si>
  <si>
    <t>12</t>
  </si>
  <si>
    <t>14</t>
  </si>
  <si>
    <t>16</t>
  </si>
  <si>
    <t>18</t>
  </si>
  <si>
    <t>wojewódzka</t>
  </si>
  <si>
    <t>20</t>
  </si>
  <si>
    <t>22</t>
  </si>
  <si>
    <t>24</t>
  </si>
  <si>
    <t>Wola Mielecka</t>
  </si>
  <si>
    <t>Mielec</t>
  </si>
  <si>
    <t>gminna</t>
  </si>
  <si>
    <t>01</t>
  </si>
  <si>
    <t>03</t>
  </si>
  <si>
    <t>05</t>
  </si>
  <si>
    <t>07</t>
  </si>
  <si>
    <t>09</t>
  </si>
  <si>
    <t>13</t>
  </si>
  <si>
    <t>15</t>
  </si>
  <si>
    <t>17</t>
  </si>
  <si>
    <t>Sadkowa Góra</t>
  </si>
  <si>
    <t>19</t>
  </si>
  <si>
    <t>21</t>
  </si>
  <si>
    <t>23</t>
  </si>
  <si>
    <t>25</t>
  </si>
  <si>
    <t>27</t>
  </si>
  <si>
    <t>29</t>
  </si>
  <si>
    <t>31</t>
  </si>
  <si>
    <t>33</t>
  </si>
  <si>
    <t>S - kursuje w dni nauki szkolnej</t>
  </si>
  <si>
    <t>Otałęż I</t>
  </si>
  <si>
    <t>Otałęż</t>
  </si>
  <si>
    <t>Otałęż  II</t>
  </si>
  <si>
    <t>Otałęż Szkoła</t>
  </si>
  <si>
    <t>Górki</t>
  </si>
  <si>
    <t>Łysaków</t>
  </si>
  <si>
    <t>Górki Kościół</t>
  </si>
  <si>
    <t>Surowa</t>
  </si>
  <si>
    <t>Surowa II</t>
  </si>
  <si>
    <t>Surowa I</t>
  </si>
  <si>
    <t>Gliny Wielkie</t>
  </si>
  <si>
    <t>Gliny Wielkie I</t>
  </si>
  <si>
    <t>Łysakówek</t>
  </si>
  <si>
    <t>Gliny Wielkie II</t>
  </si>
  <si>
    <t>Borowa</t>
  </si>
  <si>
    <t>Borowa Gizowa</t>
  </si>
  <si>
    <t>Borowa Rynek</t>
  </si>
  <si>
    <t>Pławo</t>
  </si>
  <si>
    <t>Pławo Szkoła</t>
  </si>
  <si>
    <t>Pławo Zagrody</t>
  </si>
  <si>
    <t>Orłów</t>
  </si>
  <si>
    <t>Wola Pławska</t>
  </si>
  <si>
    <t>Rzędzianowice</t>
  </si>
  <si>
    <t>Rzędzianowice,  Skrzyż.</t>
  </si>
  <si>
    <t>Rzędzianowice,  SKR</t>
  </si>
  <si>
    <t>Rzędzianowice,  Szkoła</t>
  </si>
  <si>
    <t>Rzędzianowice,  Spółdzielnia</t>
  </si>
  <si>
    <t>Wola Mielecka, I</t>
  </si>
  <si>
    <t>Wola Mielecka,  Stolarnia</t>
  </si>
  <si>
    <t>Wola Mielecka, II</t>
  </si>
  <si>
    <t>Wola Mielecka,  II</t>
  </si>
  <si>
    <t>Wola Mielecka,  I</t>
  </si>
  <si>
    <t>Rzedzianowice</t>
  </si>
  <si>
    <t xml:space="preserve">Pławo </t>
  </si>
  <si>
    <t>Pławo, Zagrody</t>
  </si>
  <si>
    <t xml:space="preserve">Pławo, Szkoła </t>
  </si>
  <si>
    <t xml:space="preserve">Borowa </t>
  </si>
  <si>
    <t xml:space="preserve">Gliny Wielkie </t>
  </si>
  <si>
    <t>Wola Otałęska</t>
  </si>
  <si>
    <t>Wola Otałęska Piaskownia</t>
  </si>
  <si>
    <t>Otałęż II</t>
  </si>
  <si>
    <t>x</t>
  </si>
  <si>
    <t>Przebieg</t>
  </si>
  <si>
    <t>D</t>
  </si>
  <si>
    <t>Dm</t>
  </si>
  <si>
    <t>D - kursuje w dni robocze od poniedziałku do piątku</t>
  </si>
  <si>
    <t>m- nie kursuje 24.12 i 31.12</t>
  </si>
  <si>
    <t>Gliny Małe Sklep</t>
  </si>
  <si>
    <t>Gliny Małe I</t>
  </si>
  <si>
    <t>Sadkowa Góra Lisówek</t>
  </si>
  <si>
    <t>Sadkowa Góra Kąty</t>
  </si>
  <si>
    <t>11</t>
  </si>
  <si>
    <t>Sadkowa Góra, Nowa Wieś</t>
  </si>
  <si>
    <t>&lt;</t>
  </si>
  <si>
    <t>Sadkowa Góra, Lisówek</t>
  </si>
  <si>
    <t>Mielec &gt; Otałęż,Gliny Małe</t>
  </si>
  <si>
    <t>Rozkład jazdy linii 114</t>
  </si>
  <si>
    <t xml:space="preserve">Rozkład jazdy linii 114 </t>
  </si>
  <si>
    <t>O</t>
  </si>
  <si>
    <t>km</t>
  </si>
  <si>
    <t>Otałęż, Gliny Małe&gt; Mielec</t>
  </si>
  <si>
    <t xml:space="preserve"> M-c Staszica 02</t>
  </si>
  <si>
    <t>M-c Wojska Polskiego Inkubator 09</t>
  </si>
  <si>
    <t>M-c Wojska Polskiego UTA 08</t>
  </si>
  <si>
    <t>M-c Wojska Polskiego Rond0 06</t>
  </si>
  <si>
    <t>M-c Przemysłowa 01</t>
  </si>
  <si>
    <t xml:space="preserve">M-c Niepodległości 06  </t>
  </si>
  <si>
    <t>M-c Niepodległości Wiadukt 04</t>
  </si>
  <si>
    <t>M-c, Dworzec ul.Jagiellończyka 7</t>
  </si>
  <si>
    <t>M-c Staszica, 01</t>
  </si>
  <si>
    <t xml:space="preserve"> M-c Dworzec ul.Jagiellończyka 7</t>
  </si>
  <si>
    <t xml:space="preserve"> M-c Niepodległości Wiadukt 03</t>
  </si>
  <si>
    <t xml:space="preserve"> M-c Niepodległości Plac 05</t>
  </si>
  <si>
    <t xml:space="preserve"> M-c Przemysłowa 02</t>
  </si>
  <si>
    <t>M-c Wojska Polskiego Rondo 06</t>
  </si>
  <si>
    <t>M-c Wojska Polskiego UTA 07</t>
  </si>
  <si>
    <t>Rzędzianowice Kuźnia</t>
  </si>
  <si>
    <t>Rzędzianowice,  Sklep</t>
  </si>
  <si>
    <t>M-c Wojska Polskiego Inkubator 10</t>
  </si>
  <si>
    <t>ważny od 02.01.2024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</si>
</sst>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00B0F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/>
    <xf numFmtId="49" fontId="3" fillId="0" borderId="12" xfId="0" applyNumberFormat="1" applyFont="1" applyBorder="1"/>
    <xf numFmtId="49" fontId="3" fillId="0" borderId="16" xfId="0" applyNumberFormat="1" applyFont="1" applyBorder="1"/>
    <xf numFmtId="0" fontId="5" fillId="0" borderId="0" xfId="0" applyFont="1" applyAlignment="1">
      <alignment vertical="center" wrapText="1"/>
    </xf>
    <xf numFmtId="49" fontId="3" fillId="0" borderId="0" xfId="0" applyNumberFormat="1" applyFont="1"/>
    <xf numFmtId="0" fontId="3" fillId="0" borderId="0" xfId="0" applyFont="1"/>
    <xf numFmtId="164" fontId="6" fillId="0" borderId="0" xfId="0" applyNumberFormat="1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/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20" fontId="9" fillId="0" borderId="1" xfId="0" applyNumberFormat="1" applyFont="1" applyBorder="1"/>
    <xf numFmtId="20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/>
    <xf numFmtId="164" fontId="9" fillId="0" borderId="1" xfId="0" applyNumberFormat="1" applyFont="1" applyBorder="1"/>
    <xf numFmtId="20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0" fontId="9" fillId="0" borderId="1" xfId="0" quotePrefix="1" applyNumberFormat="1" applyFont="1" applyFill="1" applyBorder="1" applyAlignment="1">
      <alignment horizontal="center"/>
    </xf>
    <xf numFmtId="0" fontId="8" fillId="0" borderId="21" xfId="1" applyFont="1" applyBorder="1" applyAlignment="1">
      <alignment vertical="center" wrapText="1"/>
    </xf>
    <xf numFmtId="20" fontId="9" fillId="2" borderId="1" xfId="0" applyNumberFormat="1" applyFont="1" applyFill="1" applyBorder="1"/>
    <xf numFmtId="0" fontId="9" fillId="2" borderId="1" xfId="0" applyFont="1" applyFill="1" applyBorder="1"/>
    <xf numFmtId="164" fontId="9" fillId="0" borderId="1" xfId="0" applyNumberFormat="1" applyFont="1" applyBorder="1" applyAlignment="1">
      <alignment horizontal="center"/>
    </xf>
    <xf numFmtId="20" fontId="9" fillId="0" borderId="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49" fontId="9" fillId="2" borderId="1" xfId="0" applyNumberFormat="1" applyFont="1" applyFill="1" applyBorder="1"/>
    <xf numFmtId="164" fontId="9" fillId="2" borderId="21" xfId="0" applyNumberFormat="1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49" fontId="10" fillId="0" borderId="1" xfId="0" applyNumberFormat="1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11" fillId="0" borderId="6" xfId="0" applyFont="1" applyBorder="1"/>
    <xf numFmtId="0" fontId="11" fillId="0" borderId="22" xfId="0" applyFont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1" fillId="0" borderId="0" xfId="0" applyNumberFormat="1" applyFont="1"/>
    <xf numFmtId="49" fontId="9" fillId="0" borderId="20" xfId="0" applyNumberFormat="1" applyFont="1" applyBorder="1"/>
    <xf numFmtId="164" fontId="11" fillId="0" borderId="0" xfId="0" applyNumberFormat="1" applyFont="1"/>
    <xf numFmtId="49" fontId="9" fillId="0" borderId="19" xfId="0" applyNumberFormat="1" applyFont="1" applyBorder="1"/>
    <xf numFmtId="49" fontId="9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/>
    <xf numFmtId="0" fontId="12" fillId="0" borderId="0" xfId="0" applyFont="1" applyAlignment="1">
      <alignment horizontal="center"/>
    </xf>
    <xf numFmtId="164" fontId="8" fillId="2" borderId="2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0" fontId="9" fillId="0" borderId="13" xfId="0" applyNumberFormat="1" applyFont="1" applyFill="1" applyBorder="1"/>
    <xf numFmtId="0" fontId="9" fillId="0" borderId="13" xfId="0" applyFont="1" applyFill="1" applyBorder="1" applyAlignment="1">
      <alignment horizontal="center"/>
    </xf>
    <xf numFmtId="0" fontId="11" fillId="0" borderId="0" xfId="0" applyFont="1" applyBorder="1"/>
    <xf numFmtId="0" fontId="8" fillId="2" borderId="0" xfId="0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60"/>
  <sheetViews>
    <sheetView tabSelected="1" topLeftCell="C22" zoomScale="120" zoomScaleNormal="120" workbookViewId="0">
      <selection activeCell="C1" sqref="C1:AL48"/>
    </sheetView>
  </sheetViews>
  <sheetFormatPr defaultRowHeight="14.25"/>
  <cols>
    <col min="1" max="2" width="0" hidden="1" customWidth="1"/>
    <col min="3" max="3" width="24.625" customWidth="1"/>
    <col min="4" max="4" width="4" hidden="1" customWidth="1"/>
    <col min="5" max="5" width="9.625" hidden="1" customWidth="1"/>
    <col min="6" max="6" width="5.5" hidden="1" customWidth="1"/>
    <col min="7" max="7" width="4.625" customWidth="1"/>
    <col min="8" max="8" width="5.5" hidden="1" customWidth="1"/>
    <col min="9" max="9" width="4.5" customWidth="1"/>
    <col min="10" max="10" width="5.875" hidden="1" customWidth="1"/>
    <col min="11" max="11" width="6.25" hidden="1" customWidth="1"/>
    <col min="12" max="12" width="3.125" hidden="1" customWidth="1"/>
    <col min="13" max="13" width="3" hidden="1" customWidth="1"/>
    <col min="14" max="14" width="5.25" customWidth="1"/>
    <col min="15" max="15" width="4.5" customWidth="1"/>
    <col min="16" max="16" width="4.75" customWidth="1"/>
    <col min="17" max="17" width="3.75" customWidth="1"/>
    <col min="18" max="18" width="0.25" customWidth="1"/>
    <col min="19" max="19" width="23.25" customWidth="1"/>
    <col min="20" max="22" width="0" hidden="1" customWidth="1"/>
    <col min="23" max="23" width="4.375" customWidth="1"/>
    <col min="24" max="24" width="0" hidden="1" customWidth="1"/>
    <col min="25" max="25" width="4.375" customWidth="1"/>
    <col min="26" max="26" width="0" hidden="1" customWidth="1"/>
    <col min="27" max="27" width="4.375" customWidth="1"/>
    <col min="28" max="33" width="0" hidden="1" customWidth="1"/>
    <col min="34" max="34" width="5.125" customWidth="1"/>
    <col min="35" max="35" width="6.125" customWidth="1"/>
    <col min="36" max="36" width="5.625" customWidth="1"/>
    <col min="37" max="37" width="5.375" customWidth="1"/>
    <col min="38" max="38" width="5.125" customWidth="1"/>
  </cols>
  <sheetData>
    <row r="1" spans="1:38" ht="16.5" customHeight="1">
      <c r="C1" s="16" t="s">
        <v>95</v>
      </c>
      <c r="D1" s="17"/>
      <c r="E1" s="17"/>
      <c r="F1" s="17"/>
      <c r="G1" s="92" t="s">
        <v>117</v>
      </c>
      <c r="H1" s="92"/>
      <c r="I1" s="92"/>
      <c r="J1" s="92"/>
      <c r="K1" s="92"/>
      <c r="L1" s="92"/>
      <c r="M1" s="92"/>
      <c r="N1" s="92"/>
      <c r="O1" s="92"/>
      <c r="P1" s="92"/>
      <c r="Q1" s="11"/>
      <c r="R1" s="18"/>
      <c r="S1" s="86" t="s">
        <v>94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18"/>
      <c r="AI1" s="88" t="s">
        <v>117</v>
      </c>
      <c r="AJ1" s="88"/>
      <c r="AK1" s="88"/>
      <c r="AL1" s="88"/>
    </row>
    <row r="2" spans="1:38" ht="14.25" customHeight="1">
      <c r="C2" s="19" t="s">
        <v>93</v>
      </c>
      <c r="D2" s="18"/>
      <c r="E2" s="18"/>
      <c r="F2" s="18"/>
      <c r="G2" s="90" t="s">
        <v>1</v>
      </c>
      <c r="H2" s="91"/>
      <c r="I2" s="91"/>
      <c r="J2" s="91"/>
      <c r="K2" s="91"/>
      <c r="L2" s="91"/>
      <c r="M2" s="91"/>
      <c r="N2" s="91"/>
      <c r="O2" s="91"/>
      <c r="P2" s="91"/>
      <c r="Q2" s="18"/>
      <c r="R2" s="18"/>
      <c r="S2" s="19" t="s">
        <v>98</v>
      </c>
      <c r="T2" s="18"/>
      <c r="U2" s="18"/>
      <c r="V2" s="18"/>
      <c r="W2" s="18"/>
      <c r="X2" s="18"/>
      <c r="Y2" s="18"/>
      <c r="Z2" s="18" t="s">
        <v>96</v>
      </c>
      <c r="AA2" s="18"/>
      <c r="AB2" s="18"/>
      <c r="AC2" s="18"/>
      <c r="AD2" s="18"/>
      <c r="AE2" s="18"/>
      <c r="AF2" s="18"/>
      <c r="AG2" s="89" t="s">
        <v>1</v>
      </c>
      <c r="AH2" s="89"/>
      <c r="AI2" s="89"/>
      <c r="AJ2" s="89"/>
      <c r="AK2" s="89"/>
      <c r="AL2" s="89"/>
    </row>
    <row r="3" spans="1:38" ht="16.5" customHeight="1">
      <c r="A3" s="5"/>
      <c r="B3" s="4"/>
      <c r="C3" s="20" t="s">
        <v>0</v>
      </c>
      <c r="D3" s="21"/>
      <c r="E3" s="21"/>
      <c r="F3" s="22"/>
      <c r="G3" s="83" t="s">
        <v>97</v>
      </c>
      <c r="H3" s="22"/>
      <c r="I3" s="83" t="s">
        <v>97</v>
      </c>
      <c r="J3" s="22"/>
      <c r="K3" s="22"/>
      <c r="L3" s="21"/>
      <c r="M3" s="23"/>
      <c r="N3" s="24" t="s">
        <v>81</v>
      </c>
      <c r="O3" s="25" t="s">
        <v>81</v>
      </c>
      <c r="P3" s="25" t="s">
        <v>82</v>
      </c>
      <c r="Q3" s="26"/>
      <c r="R3" s="26"/>
      <c r="S3" s="20" t="s">
        <v>0</v>
      </c>
      <c r="T3" s="27"/>
      <c r="U3" s="27"/>
      <c r="V3" s="28"/>
      <c r="W3" s="84" t="s">
        <v>97</v>
      </c>
      <c r="X3" s="28"/>
      <c r="Y3" s="84" t="s">
        <v>97</v>
      </c>
      <c r="Z3" s="28"/>
      <c r="AA3" s="84" t="s">
        <v>97</v>
      </c>
      <c r="AB3" s="28"/>
      <c r="AC3" s="28"/>
      <c r="AD3" s="28"/>
      <c r="AE3" s="28"/>
      <c r="AF3" s="27"/>
      <c r="AG3" s="28"/>
      <c r="AH3" s="25" t="s">
        <v>81</v>
      </c>
      <c r="AI3" s="25" t="s">
        <v>81</v>
      </c>
      <c r="AJ3" s="25" t="s">
        <v>81</v>
      </c>
      <c r="AK3" s="25" t="s">
        <v>2</v>
      </c>
      <c r="AL3" s="25" t="s">
        <v>82</v>
      </c>
    </row>
    <row r="4" spans="1:38" ht="16.149999999999999" customHeight="1">
      <c r="A4" s="3">
        <v>1</v>
      </c>
      <c r="B4" s="10" t="s">
        <v>18</v>
      </c>
      <c r="C4" s="85" t="s">
        <v>116</v>
      </c>
      <c r="D4" s="29" t="s">
        <v>3</v>
      </c>
      <c r="E4" s="30" t="s">
        <v>4</v>
      </c>
      <c r="F4" s="31">
        <v>0</v>
      </c>
      <c r="G4" s="47">
        <v>0</v>
      </c>
      <c r="H4" s="68">
        <v>0</v>
      </c>
      <c r="I4" s="47">
        <v>0</v>
      </c>
      <c r="J4" s="33">
        <v>0</v>
      </c>
      <c r="K4" s="33">
        <v>0</v>
      </c>
      <c r="L4" s="30">
        <v>0</v>
      </c>
      <c r="M4" s="30">
        <v>0</v>
      </c>
      <c r="N4" s="34">
        <v>0.29722222222222222</v>
      </c>
      <c r="O4" s="34"/>
      <c r="P4" s="34">
        <v>0.96527777777777779</v>
      </c>
      <c r="Q4" s="26"/>
      <c r="R4" s="26"/>
      <c r="S4" s="35" t="s">
        <v>38</v>
      </c>
      <c r="T4" s="29" t="s">
        <v>3</v>
      </c>
      <c r="U4" s="30" t="s">
        <v>13</v>
      </c>
      <c r="V4" s="36">
        <v>0</v>
      </c>
      <c r="W4" s="77">
        <v>0</v>
      </c>
      <c r="X4" s="78"/>
      <c r="Y4" s="79"/>
      <c r="Z4" s="80">
        <v>0</v>
      </c>
      <c r="AA4" s="79">
        <v>0</v>
      </c>
      <c r="AB4" s="37">
        <v>0</v>
      </c>
      <c r="AC4" s="37">
        <v>0</v>
      </c>
      <c r="AD4" s="37">
        <v>0</v>
      </c>
      <c r="AE4" s="37">
        <v>0</v>
      </c>
      <c r="AF4" s="38">
        <v>0</v>
      </c>
      <c r="AG4" s="38">
        <v>0</v>
      </c>
      <c r="AH4" s="39"/>
      <c r="AI4" s="39">
        <v>0.50694444444444442</v>
      </c>
      <c r="AJ4" s="39"/>
      <c r="AK4" s="39"/>
      <c r="AL4" s="39"/>
    </row>
    <row r="5" spans="1:38" ht="16.5">
      <c r="A5" s="1">
        <v>2</v>
      </c>
      <c r="B5" s="6" t="s">
        <v>18</v>
      </c>
      <c r="C5" s="40" t="s">
        <v>101</v>
      </c>
      <c r="D5" s="29" t="s">
        <v>7</v>
      </c>
      <c r="E5" s="30" t="s">
        <v>4</v>
      </c>
      <c r="F5" s="31">
        <v>0.6</v>
      </c>
      <c r="G5" s="47">
        <f>G4+F5</f>
        <v>0.6</v>
      </c>
      <c r="H5" s="68">
        <v>0.6</v>
      </c>
      <c r="I5" s="47">
        <f>I4+H5</f>
        <v>0.6</v>
      </c>
      <c r="J5" s="33">
        <v>6.9444444444444447E-4</v>
      </c>
      <c r="K5" s="33">
        <f>K4+J5</f>
        <v>6.9444444444444447E-4</v>
      </c>
      <c r="L5" s="30">
        <v>0</v>
      </c>
      <c r="M5" s="30">
        <v>0</v>
      </c>
      <c r="N5" s="34">
        <f t="shared" ref="N5:N43" si="0">N4+J5</f>
        <v>0.29791666666666666</v>
      </c>
      <c r="O5" s="34"/>
      <c r="P5" s="34">
        <f t="shared" ref="P5:P43" si="1">P4+J5</f>
        <v>0.96597222222222223</v>
      </c>
      <c r="Q5" s="26"/>
      <c r="R5" s="26"/>
      <c r="S5" s="35" t="s">
        <v>40</v>
      </c>
      <c r="T5" s="29" t="s">
        <v>5</v>
      </c>
      <c r="U5" s="30" t="s">
        <v>13</v>
      </c>
      <c r="V5" s="36">
        <v>1</v>
      </c>
      <c r="W5" s="81">
        <f>W4+V5</f>
        <v>1</v>
      </c>
      <c r="X5" s="82"/>
      <c r="Y5" s="80"/>
      <c r="Z5" s="80">
        <v>1</v>
      </c>
      <c r="AA5" s="80">
        <f>AA4+Z5</f>
        <v>1</v>
      </c>
      <c r="AB5" s="37">
        <v>1.3888888888888889E-3</v>
      </c>
      <c r="AC5" s="37">
        <f t="shared" ref="AC5:AC47" si="2">AC4+AB5</f>
        <v>1.3888888888888889E-3</v>
      </c>
      <c r="AD5" s="37">
        <v>1.3888888888888889E-3</v>
      </c>
      <c r="AE5" s="37">
        <f t="shared" ref="AE5:AE47" si="3">AE4+AD5</f>
        <v>1.3888888888888889E-3</v>
      </c>
      <c r="AF5" s="38">
        <v>0</v>
      </c>
      <c r="AG5" s="38">
        <v>0</v>
      </c>
      <c r="AH5" s="39"/>
      <c r="AI5" s="39">
        <f>AI4+AB5</f>
        <v>0.5083333333333333</v>
      </c>
      <c r="AJ5" s="39"/>
      <c r="AK5" s="39"/>
      <c r="AL5" s="39"/>
    </row>
    <row r="6" spans="1:38" ht="16.5">
      <c r="A6" s="3">
        <v>3</v>
      </c>
      <c r="B6" s="6" t="s">
        <v>18</v>
      </c>
      <c r="C6" s="40" t="s">
        <v>102</v>
      </c>
      <c r="D6" s="29" t="s">
        <v>6</v>
      </c>
      <c r="E6" s="30" t="s">
        <v>4</v>
      </c>
      <c r="F6" s="31">
        <v>0.5</v>
      </c>
      <c r="G6" s="47">
        <f t="shared" ref="G6:G26" si="4">G5+F6</f>
        <v>1.1000000000000001</v>
      </c>
      <c r="H6" s="68">
        <v>0.5</v>
      </c>
      <c r="I6" s="47">
        <f t="shared" ref="I6:I30" si="5">I5+H6</f>
        <v>1.1000000000000001</v>
      </c>
      <c r="J6" s="33">
        <v>6.9444444444444447E-4</v>
      </c>
      <c r="K6" s="33">
        <f t="shared" ref="K6:K48" si="6">K5+J6</f>
        <v>1.3888888888888889E-3</v>
      </c>
      <c r="L6" s="30">
        <v>0</v>
      </c>
      <c r="M6" s="30">
        <v>0</v>
      </c>
      <c r="N6" s="34">
        <f t="shared" si="0"/>
        <v>0.2986111111111111</v>
      </c>
      <c r="O6" s="34"/>
      <c r="P6" s="34">
        <f t="shared" si="1"/>
        <v>0.96666666666666667</v>
      </c>
      <c r="Q6" s="26"/>
      <c r="R6" s="26"/>
      <c r="S6" s="35" t="s">
        <v>41</v>
      </c>
      <c r="T6" s="29" t="s">
        <v>6</v>
      </c>
      <c r="U6" s="30" t="s">
        <v>13</v>
      </c>
      <c r="V6" s="32">
        <v>0.70000000000000107</v>
      </c>
      <c r="W6" s="81">
        <f t="shared" ref="W6:W47" si="7">W5+V6</f>
        <v>1.7000000000000011</v>
      </c>
      <c r="X6" s="82"/>
      <c r="Y6" s="80"/>
      <c r="Z6" s="79">
        <v>0.70000000000000107</v>
      </c>
      <c r="AA6" s="80">
        <f t="shared" ref="AA6:AA17" si="8">AA5+Z6</f>
        <v>1.7000000000000011</v>
      </c>
      <c r="AB6" s="37">
        <v>6.9444444444444447E-4</v>
      </c>
      <c r="AC6" s="37">
        <f t="shared" si="2"/>
        <v>2.0833333333333333E-3</v>
      </c>
      <c r="AD6" s="37">
        <v>6.9444444444444447E-4</v>
      </c>
      <c r="AE6" s="37">
        <f t="shared" si="3"/>
        <v>2.0833333333333333E-3</v>
      </c>
      <c r="AF6" s="38">
        <v>0</v>
      </c>
      <c r="AG6" s="38">
        <v>0</v>
      </c>
      <c r="AH6" s="39"/>
      <c r="AI6" s="39">
        <f t="shared" ref="AI6:AI15" si="9">AI5+AB6</f>
        <v>0.50902777777777775</v>
      </c>
      <c r="AJ6" s="39"/>
      <c r="AK6" s="39"/>
      <c r="AL6" s="39"/>
    </row>
    <row r="7" spans="1:38" ht="16.5">
      <c r="A7" s="1">
        <v>4</v>
      </c>
      <c r="B7" s="6" t="s">
        <v>18</v>
      </c>
      <c r="C7" s="40" t="s">
        <v>103</v>
      </c>
      <c r="D7" s="29" t="s">
        <v>20</v>
      </c>
      <c r="E7" s="30" t="s">
        <v>19</v>
      </c>
      <c r="F7" s="31">
        <v>0.8</v>
      </c>
      <c r="G7" s="47">
        <f t="shared" si="4"/>
        <v>1.9000000000000001</v>
      </c>
      <c r="H7" s="68">
        <v>0.8</v>
      </c>
      <c r="I7" s="47">
        <f t="shared" si="5"/>
        <v>1.9000000000000001</v>
      </c>
      <c r="J7" s="33">
        <v>6.9444444444444447E-4</v>
      </c>
      <c r="K7" s="33">
        <f t="shared" si="6"/>
        <v>2.0833333333333333E-3</v>
      </c>
      <c r="L7" s="30">
        <v>0</v>
      </c>
      <c r="M7" s="30">
        <v>0</v>
      </c>
      <c r="N7" s="34">
        <f t="shared" si="0"/>
        <v>0.29930555555555555</v>
      </c>
      <c r="O7" s="34"/>
      <c r="P7" s="34">
        <f t="shared" si="1"/>
        <v>0.96736111111111112</v>
      </c>
      <c r="Q7" s="26"/>
      <c r="R7" s="26"/>
      <c r="S7" s="35" t="s">
        <v>77</v>
      </c>
      <c r="T7" s="29" t="s">
        <v>7</v>
      </c>
      <c r="U7" s="30" t="s">
        <v>13</v>
      </c>
      <c r="V7" s="32">
        <v>0.59999999999999964</v>
      </c>
      <c r="W7" s="81">
        <f t="shared" si="7"/>
        <v>2.3000000000000007</v>
      </c>
      <c r="X7" s="82"/>
      <c r="Y7" s="80"/>
      <c r="Z7" s="79">
        <v>0.59999999999999964</v>
      </c>
      <c r="AA7" s="80">
        <f t="shared" si="8"/>
        <v>2.3000000000000007</v>
      </c>
      <c r="AB7" s="37">
        <v>6.9444444444444447E-4</v>
      </c>
      <c r="AC7" s="37">
        <f t="shared" si="2"/>
        <v>2.7777777777777779E-3</v>
      </c>
      <c r="AD7" s="37">
        <v>6.9444444444444447E-4</v>
      </c>
      <c r="AE7" s="37">
        <f t="shared" si="3"/>
        <v>2.7777777777777779E-3</v>
      </c>
      <c r="AF7" s="38">
        <v>0</v>
      </c>
      <c r="AG7" s="38">
        <v>0</v>
      </c>
      <c r="AH7" s="39"/>
      <c r="AI7" s="39">
        <f t="shared" si="9"/>
        <v>0.50972222222222219</v>
      </c>
      <c r="AJ7" s="39"/>
      <c r="AK7" s="39"/>
      <c r="AL7" s="39"/>
    </row>
    <row r="8" spans="1:38" ht="16.5">
      <c r="A8" s="3">
        <v>5</v>
      </c>
      <c r="B8" s="7" t="s">
        <v>18</v>
      </c>
      <c r="C8" s="40" t="s">
        <v>104</v>
      </c>
      <c r="D8" s="41" t="s">
        <v>23</v>
      </c>
      <c r="E8" s="42" t="s">
        <v>4</v>
      </c>
      <c r="F8" s="31">
        <v>1.8</v>
      </c>
      <c r="G8" s="47">
        <f t="shared" si="4"/>
        <v>3.7</v>
      </c>
      <c r="H8" s="68">
        <v>1.8</v>
      </c>
      <c r="I8" s="47">
        <f t="shared" si="5"/>
        <v>3.7</v>
      </c>
      <c r="J8" s="33">
        <v>2.0833333333333333E-3</v>
      </c>
      <c r="K8" s="33">
        <f t="shared" si="6"/>
        <v>4.1666666666666666E-3</v>
      </c>
      <c r="L8" s="30">
        <v>0</v>
      </c>
      <c r="M8" s="30">
        <v>0</v>
      </c>
      <c r="N8" s="34">
        <f t="shared" si="0"/>
        <v>0.30138888888888887</v>
      </c>
      <c r="O8" s="34"/>
      <c r="P8" s="34">
        <f t="shared" si="1"/>
        <v>0.96944444444444444</v>
      </c>
      <c r="Q8" s="26"/>
      <c r="R8" s="26"/>
      <c r="S8" s="35" t="s">
        <v>76</v>
      </c>
      <c r="T8" s="29" t="s">
        <v>8</v>
      </c>
      <c r="U8" s="30" t="s">
        <v>13</v>
      </c>
      <c r="V8" s="32">
        <v>0.5</v>
      </c>
      <c r="W8" s="81">
        <f t="shared" si="7"/>
        <v>2.8000000000000007</v>
      </c>
      <c r="X8" s="82"/>
      <c r="Y8" s="80"/>
      <c r="Z8" s="79">
        <v>0.5</v>
      </c>
      <c r="AA8" s="80">
        <f t="shared" si="8"/>
        <v>2.8000000000000007</v>
      </c>
      <c r="AB8" s="37">
        <v>6.9444444444444447E-4</v>
      </c>
      <c r="AC8" s="37">
        <f t="shared" si="2"/>
        <v>3.4722222222222225E-3</v>
      </c>
      <c r="AD8" s="37">
        <v>6.9444444444444447E-4</v>
      </c>
      <c r="AE8" s="37">
        <f t="shared" si="3"/>
        <v>3.4722222222222225E-3</v>
      </c>
      <c r="AF8" s="38">
        <v>0</v>
      </c>
      <c r="AG8" s="38">
        <v>0</v>
      </c>
      <c r="AH8" s="39"/>
      <c r="AI8" s="39">
        <f t="shared" si="9"/>
        <v>0.51041666666666663</v>
      </c>
      <c r="AJ8" s="39"/>
      <c r="AK8" s="39"/>
      <c r="AL8" s="39"/>
    </row>
    <row r="9" spans="1:38" ht="16.5">
      <c r="A9" s="1">
        <v>6</v>
      </c>
      <c r="B9" s="7" t="s">
        <v>18</v>
      </c>
      <c r="C9" s="40" t="s">
        <v>105</v>
      </c>
      <c r="D9" s="41" t="s">
        <v>24</v>
      </c>
      <c r="E9" s="42" t="s">
        <v>4</v>
      </c>
      <c r="F9" s="31">
        <v>0.6</v>
      </c>
      <c r="G9" s="47">
        <f t="shared" si="4"/>
        <v>4.3</v>
      </c>
      <c r="H9" s="68">
        <v>0.6</v>
      </c>
      <c r="I9" s="47">
        <f t="shared" si="5"/>
        <v>4.3</v>
      </c>
      <c r="J9" s="33">
        <v>6.9444444444444447E-4</v>
      </c>
      <c r="K9" s="33">
        <f t="shared" si="6"/>
        <v>4.8611111111111112E-3</v>
      </c>
      <c r="L9" s="30">
        <v>0</v>
      </c>
      <c r="M9" s="30">
        <v>0</v>
      </c>
      <c r="N9" s="34">
        <f t="shared" si="0"/>
        <v>0.30208333333333331</v>
      </c>
      <c r="O9" s="34"/>
      <c r="P9" s="34">
        <f t="shared" si="1"/>
        <v>0.97013888888888888</v>
      </c>
      <c r="Q9" s="26"/>
      <c r="R9" s="26"/>
      <c r="S9" s="32" t="s">
        <v>44</v>
      </c>
      <c r="T9" s="29" t="s">
        <v>9</v>
      </c>
      <c r="U9" s="30" t="s">
        <v>13</v>
      </c>
      <c r="V9" s="32">
        <v>1.4</v>
      </c>
      <c r="W9" s="81">
        <f t="shared" si="7"/>
        <v>4.2000000000000011</v>
      </c>
      <c r="X9" s="78">
        <v>0</v>
      </c>
      <c r="Y9" s="80">
        <v>0</v>
      </c>
      <c r="Z9" s="79">
        <v>1.4</v>
      </c>
      <c r="AA9" s="80">
        <f t="shared" si="8"/>
        <v>4.2000000000000011</v>
      </c>
      <c r="AB9" s="37">
        <v>1.3888888888888889E-3</v>
      </c>
      <c r="AC9" s="37">
        <f t="shared" si="2"/>
        <v>4.8611111111111112E-3</v>
      </c>
      <c r="AD9" s="37">
        <v>1.3888888888888889E-3</v>
      </c>
      <c r="AE9" s="37">
        <f t="shared" si="3"/>
        <v>4.8611111111111112E-3</v>
      </c>
      <c r="AF9" s="38">
        <v>0</v>
      </c>
      <c r="AG9" s="38">
        <v>0</v>
      </c>
      <c r="AH9" s="39">
        <v>0.34375</v>
      </c>
      <c r="AI9" s="39">
        <f t="shared" si="9"/>
        <v>0.51180555555555551</v>
      </c>
      <c r="AJ9" s="39">
        <v>0.54861111111111105</v>
      </c>
      <c r="AK9" s="39">
        <v>0.65972222222222221</v>
      </c>
      <c r="AL9" s="43">
        <v>0.89236111111111116</v>
      </c>
    </row>
    <row r="10" spans="1:38" ht="15" customHeight="1">
      <c r="A10" s="3">
        <v>7</v>
      </c>
      <c r="B10" s="7" t="s">
        <v>18</v>
      </c>
      <c r="C10" s="44" t="s">
        <v>106</v>
      </c>
      <c r="D10" s="41"/>
      <c r="E10" s="42" t="s">
        <v>19</v>
      </c>
      <c r="F10" s="31">
        <v>0.7</v>
      </c>
      <c r="G10" s="47">
        <f t="shared" si="4"/>
        <v>5</v>
      </c>
      <c r="H10" s="68">
        <v>0.7</v>
      </c>
      <c r="I10" s="47">
        <f t="shared" si="5"/>
        <v>5</v>
      </c>
      <c r="J10" s="45">
        <v>6.9444444444444447E-4</v>
      </c>
      <c r="K10" s="45">
        <f t="shared" si="6"/>
        <v>5.5555555555555558E-3</v>
      </c>
      <c r="L10" s="42">
        <v>0</v>
      </c>
      <c r="M10" s="42">
        <v>0</v>
      </c>
      <c r="N10" s="34">
        <f t="shared" si="0"/>
        <v>0.30277777777777776</v>
      </c>
      <c r="O10" s="34">
        <v>0.44791666666666669</v>
      </c>
      <c r="P10" s="34">
        <f t="shared" si="1"/>
        <v>0.97083333333333333</v>
      </c>
      <c r="Q10" s="26"/>
      <c r="R10" s="26"/>
      <c r="S10" s="35" t="s">
        <v>46</v>
      </c>
      <c r="T10" s="29" t="s">
        <v>20</v>
      </c>
      <c r="U10" s="30" t="s">
        <v>19</v>
      </c>
      <c r="V10" s="32">
        <v>2.2999999999999998</v>
      </c>
      <c r="W10" s="81">
        <f t="shared" si="7"/>
        <v>6.5000000000000009</v>
      </c>
      <c r="X10" s="78">
        <v>2.2999999999999998</v>
      </c>
      <c r="Y10" s="80">
        <f t="shared" ref="Y10:Y47" si="10">Y9+X10</f>
        <v>2.2999999999999998</v>
      </c>
      <c r="Z10" s="79">
        <v>2.2999999999999998</v>
      </c>
      <c r="AA10" s="80">
        <f t="shared" si="8"/>
        <v>6.5000000000000009</v>
      </c>
      <c r="AB10" s="37">
        <v>2.0833333333333333E-3</v>
      </c>
      <c r="AC10" s="37">
        <f t="shared" si="2"/>
        <v>6.9444444444444441E-3</v>
      </c>
      <c r="AD10" s="37">
        <v>2.0833333333333333E-3</v>
      </c>
      <c r="AE10" s="37">
        <f t="shared" si="3"/>
        <v>6.9444444444444441E-3</v>
      </c>
      <c r="AF10" s="38">
        <v>0</v>
      </c>
      <c r="AG10" s="38">
        <v>0</v>
      </c>
      <c r="AH10" s="39">
        <f>AH9+AB10</f>
        <v>0.34583333333333333</v>
      </c>
      <c r="AI10" s="39">
        <f t="shared" si="9"/>
        <v>0.51388888888888884</v>
      </c>
      <c r="AJ10" s="39">
        <f>AJ9+AD10</f>
        <v>0.55069444444444438</v>
      </c>
      <c r="AK10" s="39">
        <f>AK9+AB10</f>
        <v>0.66180555555555554</v>
      </c>
      <c r="AL10" s="43">
        <f>AL9+AB10</f>
        <v>0.89444444444444449</v>
      </c>
    </row>
    <row r="11" spans="1:38" ht="16.5">
      <c r="A11" s="1">
        <v>8</v>
      </c>
      <c r="B11" s="7" t="s">
        <v>18</v>
      </c>
      <c r="C11" s="35" t="s">
        <v>107</v>
      </c>
      <c r="D11" s="41" t="s">
        <v>20</v>
      </c>
      <c r="E11" s="42" t="s">
        <v>19</v>
      </c>
      <c r="F11" s="32">
        <v>1.6</v>
      </c>
      <c r="G11" s="47">
        <f t="shared" si="4"/>
        <v>6.6</v>
      </c>
      <c r="H11" s="47">
        <v>1.6</v>
      </c>
      <c r="I11" s="47">
        <f t="shared" si="5"/>
        <v>6.6</v>
      </c>
      <c r="J11" s="33">
        <v>1.3888888888888889E-3</v>
      </c>
      <c r="K11" s="33">
        <f t="shared" si="6"/>
        <v>6.9444444444444449E-3</v>
      </c>
      <c r="L11" s="30">
        <v>0</v>
      </c>
      <c r="M11" s="30">
        <v>0</v>
      </c>
      <c r="N11" s="34">
        <f t="shared" si="0"/>
        <v>0.30416666666666664</v>
      </c>
      <c r="O11" s="34">
        <f t="shared" ref="O11:O48" si="11">O10+J11</f>
        <v>0.44930555555555557</v>
      </c>
      <c r="P11" s="34">
        <f t="shared" si="1"/>
        <v>0.97222222222222221</v>
      </c>
      <c r="Q11" s="26"/>
      <c r="R11" s="26"/>
      <c r="S11" s="35" t="s">
        <v>47</v>
      </c>
      <c r="T11" s="29" t="s">
        <v>5</v>
      </c>
      <c r="U11" s="30" t="s">
        <v>19</v>
      </c>
      <c r="V11" s="36">
        <v>0.9</v>
      </c>
      <c r="W11" s="81">
        <f t="shared" si="7"/>
        <v>7.4000000000000012</v>
      </c>
      <c r="X11" s="82">
        <v>0.9</v>
      </c>
      <c r="Y11" s="80">
        <f t="shared" si="10"/>
        <v>3.1999999999999997</v>
      </c>
      <c r="Z11" s="80">
        <v>0.9</v>
      </c>
      <c r="AA11" s="80">
        <f t="shared" si="8"/>
        <v>7.4000000000000012</v>
      </c>
      <c r="AB11" s="37">
        <v>1.3888888888888889E-3</v>
      </c>
      <c r="AC11" s="37">
        <f t="shared" si="2"/>
        <v>8.3333333333333332E-3</v>
      </c>
      <c r="AD11" s="37">
        <v>1.3888888888888889E-3</v>
      </c>
      <c r="AE11" s="37">
        <f t="shared" si="3"/>
        <v>8.3333333333333332E-3</v>
      </c>
      <c r="AF11" s="38">
        <v>0</v>
      </c>
      <c r="AG11" s="38">
        <v>0</v>
      </c>
      <c r="AH11" s="39">
        <f t="shared" ref="AH11:AH15" si="12">AH10+AB11</f>
        <v>0.34722222222222221</v>
      </c>
      <c r="AI11" s="39">
        <f t="shared" si="9"/>
        <v>0.51527777777777772</v>
      </c>
      <c r="AJ11" s="39">
        <f t="shared" ref="AJ11:AJ26" si="13">AJ10+AD11</f>
        <v>0.55208333333333326</v>
      </c>
      <c r="AK11" s="39">
        <f t="shared" ref="AK11:AK15" si="14">AK10+AB11</f>
        <v>0.66319444444444442</v>
      </c>
      <c r="AL11" s="43">
        <f t="shared" ref="AL11:AL15" si="15">AL10+AB11</f>
        <v>0.89583333333333337</v>
      </c>
    </row>
    <row r="12" spans="1:38" ht="16.5">
      <c r="A12" s="3">
        <v>9</v>
      </c>
      <c r="B12" s="7" t="s">
        <v>17</v>
      </c>
      <c r="C12" s="35" t="s">
        <v>68</v>
      </c>
      <c r="D12" s="41" t="s">
        <v>20</v>
      </c>
      <c r="E12" s="42" t="s">
        <v>13</v>
      </c>
      <c r="F12" s="32">
        <v>1.9000000000000004</v>
      </c>
      <c r="G12" s="47">
        <f t="shared" si="4"/>
        <v>8.5</v>
      </c>
      <c r="H12" s="47">
        <v>1.9000000000000004</v>
      </c>
      <c r="I12" s="47">
        <f t="shared" si="5"/>
        <v>8.5</v>
      </c>
      <c r="J12" s="33">
        <v>2.0833333333333333E-3</v>
      </c>
      <c r="K12" s="33">
        <f t="shared" si="6"/>
        <v>9.0277777777777787E-3</v>
      </c>
      <c r="L12" s="30">
        <v>0</v>
      </c>
      <c r="M12" s="30">
        <v>0</v>
      </c>
      <c r="N12" s="34">
        <f t="shared" si="0"/>
        <v>0.30624999999999997</v>
      </c>
      <c r="O12" s="34">
        <f t="shared" si="11"/>
        <v>0.4513888888888889</v>
      </c>
      <c r="P12" s="34">
        <f t="shared" si="1"/>
        <v>0.97430555555555554</v>
      </c>
      <c r="Q12" s="26"/>
      <c r="R12" s="26"/>
      <c r="S12" s="35" t="s">
        <v>42</v>
      </c>
      <c r="T12" s="29" t="s">
        <v>10</v>
      </c>
      <c r="U12" s="30" t="s">
        <v>13</v>
      </c>
      <c r="V12" s="32">
        <v>2.2999999999999998</v>
      </c>
      <c r="W12" s="81">
        <f t="shared" si="7"/>
        <v>9.7000000000000011</v>
      </c>
      <c r="X12" s="78">
        <v>2.2999999999999998</v>
      </c>
      <c r="Y12" s="80">
        <f t="shared" si="10"/>
        <v>5.5</v>
      </c>
      <c r="Z12" s="79">
        <v>2.2999999999999998</v>
      </c>
      <c r="AA12" s="80">
        <f t="shared" si="8"/>
        <v>9.7000000000000011</v>
      </c>
      <c r="AB12" s="37">
        <v>2.0833333333333333E-3</v>
      </c>
      <c r="AC12" s="37">
        <f t="shared" si="2"/>
        <v>1.0416666666666666E-2</v>
      </c>
      <c r="AD12" s="37">
        <v>2.0833333333333333E-3</v>
      </c>
      <c r="AE12" s="37">
        <f t="shared" si="3"/>
        <v>1.0416666666666666E-2</v>
      </c>
      <c r="AF12" s="38">
        <v>0</v>
      </c>
      <c r="AG12" s="38">
        <v>0</v>
      </c>
      <c r="AH12" s="39">
        <f t="shared" si="12"/>
        <v>0.34930555555555554</v>
      </c>
      <c r="AI12" s="39">
        <f t="shared" si="9"/>
        <v>0.51736111111111105</v>
      </c>
      <c r="AJ12" s="39">
        <f t="shared" si="13"/>
        <v>0.55416666666666659</v>
      </c>
      <c r="AK12" s="39">
        <f t="shared" si="14"/>
        <v>0.66527777777777775</v>
      </c>
      <c r="AL12" s="43">
        <f t="shared" si="15"/>
        <v>0.8979166666666667</v>
      </c>
    </row>
    <row r="13" spans="1:38" ht="16.5">
      <c r="A13" s="1">
        <v>10</v>
      </c>
      <c r="B13" s="7" t="s">
        <v>17</v>
      </c>
      <c r="C13" s="35" t="s">
        <v>66</v>
      </c>
      <c r="D13" s="41" t="s">
        <v>21</v>
      </c>
      <c r="E13" s="42" t="s">
        <v>13</v>
      </c>
      <c r="F13" s="32">
        <v>0.89999999999999947</v>
      </c>
      <c r="G13" s="47">
        <f t="shared" si="4"/>
        <v>9.3999999999999986</v>
      </c>
      <c r="H13" s="47">
        <v>0.89999999999999947</v>
      </c>
      <c r="I13" s="47">
        <f t="shared" si="5"/>
        <v>9.3999999999999986</v>
      </c>
      <c r="J13" s="33">
        <v>1.3888888888888889E-3</v>
      </c>
      <c r="K13" s="33">
        <f t="shared" si="6"/>
        <v>1.0416666666666668E-2</v>
      </c>
      <c r="L13" s="30">
        <v>0</v>
      </c>
      <c r="M13" s="30">
        <v>0</v>
      </c>
      <c r="N13" s="34">
        <f t="shared" si="0"/>
        <v>0.30763888888888885</v>
      </c>
      <c r="O13" s="34">
        <f t="shared" si="11"/>
        <v>0.45277777777777778</v>
      </c>
      <c r="P13" s="34">
        <f t="shared" si="1"/>
        <v>0.97569444444444442</v>
      </c>
      <c r="Q13" s="26"/>
      <c r="R13" s="26"/>
      <c r="S13" s="35" t="s">
        <v>50</v>
      </c>
      <c r="T13" s="29" t="s">
        <v>3</v>
      </c>
      <c r="U13" s="30" t="s">
        <v>4</v>
      </c>
      <c r="V13" s="32">
        <v>2.4</v>
      </c>
      <c r="W13" s="81">
        <f t="shared" si="7"/>
        <v>12.100000000000001</v>
      </c>
      <c r="X13" s="78">
        <v>2.4</v>
      </c>
      <c r="Y13" s="80">
        <f t="shared" si="10"/>
        <v>7.9</v>
      </c>
      <c r="Z13" s="79">
        <v>2.4</v>
      </c>
      <c r="AA13" s="80">
        <f t="shared" si="8"/>
        <v>12.100000000000001</v>
      </c>
      <c r="AB13" s="37">
        <v>2.0833333333333333E-3</v>
      </c>
      <c r="AC13" s="37">
        <f t="shared" si="2"/>
        <v>1.2499999999999999E-2</v>
      </c>
      <c r="AD13" s="37">
        <v>2.0833333333333333E-3</v>
      </c>
      <c r="AE13" s="37">
        <f t="shared" si="3"/>
        <v>1.2499999999999999E-2</v>
      </c>
      <c r="AF13" s="38">
        <v>0</v>
      </c>
      <c r="AG13" s="38">
        <v>0</v>
      </c>
      <c r="AH13" s="39">
        <f t="shared" si="12"/>
        <v>0.35138888888888886</v>
      </c>
      <c r="AI13" s="39">
        <f t="shared" si="9"/>
        <v>0.51944444444444438</v>
      </c>
      <c r="AJ13" s="39">
        <f t="shared" si="13"/>
        <v>0.55624999999999991</v>
      </c>
      <c r="AK13" s="39">
        <f t="shared" si="14"/>
        <v>0.66736111111111107</v>
      </c>
      <c r="AL13" s="43">
        <f t="shared" si="15"/>
        <v>0.9</v>
      </c>
    </row>
    <row r="14" spans="1:38" ht="16.5">
      <c r="A14" s="3">
        <v>11</v>
      </c>
      <c r="B14" s="7" t="s">
        <v>17</v>
      </c>
      <c r="C14" s="35" t="s">
        <v>69</v>
      </c>
      <c r="D14" s="41" t="s">
        <v>22</v>
      </c>
      <c r="E14" s="42" t="s">
        <v>13</v>
      </c>
      <c r="F14" s="32">
        <v>0.80000000000000071</v>
      </c>
      <c r="G14" s="47">
        <f t="shared" si="4"/>
        <v>10.199999999999999</v>
      </c>
      <c r="H14" s="47">
        <v>0.80000000000000071</v>
      </c>
      <c r="I14" s="47">
        <f t="shared" si="5"/>
        <v>10.199999999999999</v>
      </c>
      <c r="J14" s="33">
        <v>6.9444444444444447E-4</v>
      </c>
      <c r="K14" s="33">
        <f t="shared" si="6"/>
        <v>1.1111111111111112E-2</v>
      </c>
      <c r="L14" s="30">
        <v>0</v>
      </c>
      <c r="M14" s="30">
        <v>0</v>
      </c>
      <c r="N14" s="34">
        <f t="shared" si="0"/>
        <v>0.30833333333333329</v>
      </c>
      <c r="O14" s="34">
        <f t="shared" si="11"/>
        <v>0.45347222222222222</v>
      </c>
      <c r="P14" s="34">
        <f t="shared" si="1"/>
        <v>0.97638888888888886</v>
      </c>
      <c r="Q14" s="26"/>
      <c r="R14" s="26"/>
      <c r="S14" s="35" t="s">
        <v>49</v>
      </c>
      <c r="T14" s="29" t="s">
        <v>11</v>
      </c>
      <c r="U14" s="30" t="s">
        <v>13</v>
      </c>
      <c r="V14" s="32">
        <v>1.4</v>
      </c>
      <c r="W14" s="81">
        <f t="shared" si="7"/>
        <v>13.500000000000002</v>
      </c>
      <c r="X14" s="78">
        <v>1.4</v>
      </c>
      <c r="Y14" s="80">
        <f t="shared" si="10"/>
        <v>9.3000000000000007</v>
      </c>
      <c r="Z14" s="79">
        <v>1.4</v>
      </c>
      <c r="AA14" s="80">
        <f t="shared" si="8"/>
        <v>13.500000000000002</v>
      </c>
      <c r="AB14" s="37">
        <v>1.3888888888888889E-3</v>
      </c>
      <c r="AC14" s="37">
        <f t="shared" si="2"/>
        <v>1.3888888888888888E-2</v>
      </c>
      <c r="AD14" s="37">
        <v>1.3888888888888889E-3</v>
      </c>
      <c r="AE14" s="37">
        <f t="shared" si="3"/>
        <v>1.3888888888888888E-2</v>
      </c>
      <c r="AF14" s="38">
        <v>0</v>
      </c>
      <c r="AG14" s="38">
        <v>0</v>
      </c>
      <c r="AH14" s="39">
        <f t="shared" si="12"/>
        <v>0.35277777777777775</v>
      </c>
      <c r="AI14" s="39">
        <f t="shared" si="9"/>
        <v>0.52083333333333326</v>
      </c>
      <c r="AJ14" s="39">
        <f t="shared" si="13"/>
        <v>0.5576388888888888</v>
      </c>
      <c r="AK14" s="39">
        <f t="shared" si="14"/>
        <v>0.66874999999999996</v>
      </c>
      <c r="AL14" s="43">
        <f t="shared" si="15"/>
        <v>0.90138888888888891</v>
      </c>
    </row>
    <row r="15" spans="1:38" ht="16.5">
      <c r="A15" s="1">
        <v>12</v>
      </c>
      <c r="B15" s="7" t="s">
        <v>70</v>
      </c>
      <c r="C15" s="35" t="s">
        <v>64</v>
      </c>
      <c r="D15" s="41" t="s">
        <v>23</v>
      </c>
      <c r="E15" s="42" t="s">
        <v>13</v>
      </c>
      <c r="F15" s="32">
        <v>0.69999999999999929</v>
      </c>
      <c r="G15" s="47">
        <f t="shared" si="4"/>
        <v>10.899999999999999</v>
      </c>
      <c r="H15" s="47">
        <v>0.69999999999999929</v>
      </c>
      <c r="I15" s="47">
        <f t="shared" si="5"/>
        <v>10.899999999999999</v>
      </c>
      <c r="J15" s="33">
        <v>6.9444444444444447E-4</v>
      </c>
      <c r="K15" s="33">
        <f t="shared" si="6"/>
        <v>1.1805555555555555E-2</v>
      </c>
      <c r="L15" s="30">
        <v>0</v>
      </c>
      <c r="M15" s="30">
        <v>0</v>
      </c>
      <c r="N15" s="34">
        <f t="shared" si="0"/>
        <v>0.30902777777777773</v>
      </c>
      <c r="O15" s="34">
        <f t="shared" si="11"/>
        <v>0.45416666666666666</v>
      </c>
      <c r="P15" s="34">
        <f t="shared" si="1"/>
        <v>0.9770833333333333</v>
      </c>
      <c r="Q15" s="26"/>
      <c r="R15" s="26"/>
      <c r="S15" s="35" t="s">
        <v>51</v>
      </c>
      <c r="T15" s="29" t="s">
        <v>12</v>
      </c>
      <c r="U15" s="30" t="s">
        <v>13</v>
      </c>
      <c r="V15" s="46">
        <v>1.2</v>
      </c>
      <c r="W15" s="81">
        <f t="shared" si="7"/>
        <v>14.700000000000001</v>
      </c>
      <c r="X15" s="78">
        <v>1.2</v>
      </c>
      <c r="Y15" s="80">
        <f t="shared" si="10"/>
        <v>10.5</v>
      </c>
      <c r="Z15" s="79">
        <v>1.2</v>
      </c>
      <c r="AA15" s="80">
        <f t="shared" si="8"/>
        <v>14.700000000000001</v>
      </c>
      <c r="AB15" s="37">
        <v>1.3888888888888889E-3</v>
      </c>
      <c r="AC15" s="37">
        <f t="shared" si="2"/>
        <v>1.5277777777777777E-2</v>
      </c>
      <c r="AD15" s="37">
        <v>1.3888888888888889E-3</v>
      </c>
      <c r="AE15" s="37">
        <f t="shared" si="3"/>
        <v>1.5277777777777777E-2</v>
      </c>
      <c r="AF15" s="38">
        <v>0</v>
      </c>
      <c r="AG15" s="38">
        <v>0</v>
      </c>
      <c r="AH15" s="39">
        <f t="shared" si="12"/>
        <v>0.35416666666666663</v>
      </c>
      <c r="AI15" s="39">
        <f t="shared" si="9"/>
        <v>0.52222222222222214</v>
      </c>
      <c r="AJ15" s="39">
        <f t="shared" si="13"/>
        <v>0.55902777777777768</v>
      </c>
      <c r="AK15" s="39">
        <f t="shared" si="14"/>
        <v>0.67013888888888884</v>
      </c>
      <c r="AL15" s="43">
        <f t="shared" si="15"/>
        <v>0.90277777777777779</v>
      </c>
    </row>
    <row r="16" spans="1:38" ht="16.5">
      <c r="A16" s="3">
        <v>13</v>
      </c>
      <c r="B16" s="7" t="s">
        <v>70</v>
      </c>
      <c r="C16" s="35" t="s">
        <v>115</v>
      </c>
      <c r="D16" s="41" t="s">
        <v>24</v>
      </c>
      <c r="E16" s="42" t="s">
        <v>13</v>
      </c>
      <c r="F16" s="32">
        <v>0.5</v>
      </c>
      <c r="G16" s="47">
        <f>G15+F16</f>
        <v>11.399999999999999</v>
      </c>
      <c r="H16" s="47">
        <v>0.5</v>
      </c>
      <c r="I16" s="47">
        <f t="shared" si="5"/>
        <v>11.399999999999999</v>
      </c>
      <c r="J16" s="33">
        <v>6.9444444444444447E-4</v>
      </c>
      <c r="K16" s="33">
        <f t="shared" si="6"/>
        <v>1.2499999999999999E-2</v>
      </c>
      <c r="L16" s="30">
        <v>0</v>
      </c>
      <c r="M16" s="30">
        <v>0</v>
      </c>
      <c r="N16" s="34">
        <f t="shared" si="0"/>
        <v>0.30972222222222218</v>
      </c>
      <c r="O16" s="34">
        <f t="shared" si="11"/>
        <v>0.4548611111111111</v>
      </c>
      <c r="P16" s="34">
        <f t="shared" si="1"/>
        <v>0.97777777777777775</v>
      </c>
      <c r="Q16" s="26"/>
      <c r="R16" s="26"/>
      <c r="S16" s="35" t="s">
        <v>85</v>
      </c>
      <c r="T16" s="29" t="s">
        <v>3</v>
      </c>
      <c r="U16" s="30" t="s">
        <v>4</v>
      </c>
      <c r="V16" s="47" t="s">
        <v>91</v>
      </c>
      <c r="W16" s="81" t="s">
        <v>91</v>
      </c>
      <c r="X16" s="82">
        <v>5.5</v>
      </c>
      <c r="Y16" s="80">
        <f t="shared" si="10"/>
        <v>16</v>
      </c>
      <c r="Z16" s="80">
        <v>5.5</v>
      </c>
      <c r="AA16" s="80">
        <f t="shared" si="8"/>
        <v>20.200000000000003</v>
      </c>
      <c r="AB16" s="39" t="s">
        <v>91</v>
      </c>
      <c r="AC16" s="39" t="s">
        <v>91</v>
      </c>
      <c r="AD16" s="37">
        <v>4.1666666666666666E-3</v>
      </c>
      <c r="AE16" s="37">
        <f t="shared" si="3"/>
        <v>1.9444444444444445E-2</v>
      </c>
      <c r="AF16" s="38">
        <v>48</v>
      </c>
      <c r="AG16" s="38">
        <v>0</v>
      </c>
      <c r="AH16" s="48" t="s">
        <v>91</v>
      </c>
      <c r="AI16" s="48" t="s">
        <v>91</v>
      </c>
      <c r="AJ16" s="39">
        <f t="shared" si="13"/>
        <v>0.56319444444444433</v>
      </c>
      <c r="AK16" s="39" t="s">
        <v>91</v>
      </c>
      <c r="AL16" s="39">
        <f>AL15+AD16</f>
        <v>0.90694444444444444</v>
      </c>
    </row>
    <row r="17" spans="1:38" ht="16.5">
      <c r="A17" s="1">
        <v>14</v>
      </c>
      <c r="B17" s="7" t="s">
        <v>70</v>
      </c>
      <c r="C17" s="35" t="s">
        <v>63</v>
      </c>
      <c r="D17" s="42">
        <v>11</v>
      </c>
      <c r="E17" s="42" t="s">
        <v>13</v>
      </c>
      <c r="F17" s="36">
        <v>1</v>
      </c>
      <c r="G17" s="47">
        <f t="shared" si="4"/>
        <v>12.399999999999999</v>
      </c>
      <c r="H17" s="47">
        <v>1</v>
      </c>
      <c r="I17" s="47">
        <f t="shared" si="5"/>
        <v>12.399999999999999</v>
      </c>
      <c r="J17" s="33">
        <v>1.3888888888888889E-3</v>
      </c>
      <c r="K17" s="33">
        <f t="shared" si="6"/>
        <v>1.3888888888888888E-2</v>
      </c>
      <c r="L17" s="30">
        <v>0</v>
      </c>
      <c r="M17" s="30">
        <v>0</v>
      </c>
      <c r="N17" s="34">
        <f t="shared" si="0"/>
        <v>0.31111111111111106</v>
      </c>
      <c r="O17" s="34">
        <f t="shared" si="11"/>
        <v>0.45624999999999999</v>
      </c>
      <c r="P17" s="34">
        <f t="shared" si="1"/>
        <v>0.97916666666666663</v>
      </c>
      <c r="Q17" s="26"/>
      <c r="R17" s="26"/>
      <c r="S17" s="35" t="s">
        <v>86</v>
      </c>
      <c r="T17" s="29" t="s">
        <v>5</v>
      </c>
      <c r="U17" s="30" t="s">
        <v>4</v>
      </c>
      <c r="V17" s="47" t="s">
        <v>91</v>
      </c>
      <c r="W17" s="81" t="s">
        <v>91</v>
      </c>
      <c r="X17" s="82">
        <v>0.9</v>
      </c>
      <c r="Y17" s="80">
        <f t="shared" si="10"/>
        <v>16.899999999999999</v>
      </c>
      <c r="Z17" s="80">
        <v>0.9</v>
      </c>
      <c r="AA17" s="80">
        <f t="shared" si="8"/>
        <v>21.1</v>
      </c>
      <c r="AB17" s="39" t="s">
        <v>91</v>
      </c>
      <c r="AC17" s="39" t="s">
        <v>91</v>
      </c>
      <c r="AD17" s="37">
        <v>1.3888888888888889E-3</v>
      </c>
      <c r="AE17" s="37">
        <f t="shared" si="3"/>
        <v>2.0833333333333332E-2</v>
      </c>
      <c r="AF17" s="38">
        <v>0</v>
      </c>
      <c r="AG17" s="38">
        <v>0</v>
      </c>
      <c r="AH17" s="48" t="s">
        <v>91</v>
      </c>
      <c r="AI17" s="48" t="s">
        <v>91</v>
      </c>
      <c r="AJ17" s="39">
        <f t="shared" si="13"/>
        <v>0.56458333333333321</v>
      </c>
      <c r="AK17" s="39" t="s">
        <v>91</v>
      </c>
      <c r="AL17" s="39">
        <f>AL16+AD17</f>
        <v>0.90833333333333333</v>
      </c>
    </row>
    <row r="18" spans="1:38" ht="16.5">
      <c r="A18" s="3">
        <v>15</v>
      </c>
      <c r="B18" s="7" t="s">
        <v>70</v>
      </c>
      <c r="C18" s="35" t="s">
        <v>60</v>
      </c>
      <c r="D18" s="41" t="s">
        <v>25</v>
      </c>
      <c r="E18" s="42" t="s">
        <v>13</v>
      </c>
      <c r="F18" s="32">
        <v>0.80000000000000071</v>
      </c>
      <c r="G18" s="47">
        <f t="shared" si="4"/>
        <v>13.2</v>
      </c>
      <c r="H18" s="47">
        <v>0.80000000000000071</v>
      </c>
      <c r="I18" s="47">
        <f t="shared" si="5"/>
        <v>13.2</v>
      </c>
      <c r="J18" s="33">
        <v>6.9444444444444447E-4</v>
      </c>
      <c r="K18" s="33">
        <f t="shared" si="6"/>
        <v>1.4583333333333332E-2</v>
      </c>
      <c r="L18" s="30">
        <v>0</v>
      </c>
      <c r="M18" s="30">
        <v>0</v>
      </c>
      <c r="N18" s="34">
        <f t="shared" si="0"/>
        <v>0.3118055555555555</v>
      </c>
      <c r="O18" s="34">
        <f t="shared" si="11"/>
        <v>0.45694444444444443</v>
      </c>
      <c r="P18" s="34">
        <f t="shared" si="1"/>
        <v>0.97986111111111107</v>
      </c>
      <c r="Q18" s="26"/>
      <c r="R18" s="26"/>
      <c r="S18" s="35" t="s">
        <v>87</v>
      </c>
      <c r="T18" s="41" t="s">
        <v>15</v>
      </c>
      <c r="U18" s="32" t="s">
        <v>13</v>
      </c>
      <c r="V18" s="47" t="s">
        <v>91</v>
      </c>
      <c r="W18" s="81" t="s">
        <v>91</v>
      </c>
      <c r="X18" s="82">
        <v>2.4</v>
      </c>
      <c r="Y18" s="80">
        <f t="shared" si="10"/>
        <v>19.299999999999997</v>
      </c>
      <c r="Z18" s="80" t="s">
        <v>91</v>
      </c>
      <c r="AA18" s="80" t="s">
        <v>91</v>
      </c>
      <c r="AB18" s="39" t="s">
        <v>91</v>
      </c>
      <c r="AC18" s="39" t="s">
        <v>91</v>
      </c>
      <c r="AD18" s="37">
        <v>2.0833333333333333E-3</v>
      </c>
      <c r="AE18" s="37">
        <f t="shared" si="3"/>
        <v>2.2916666666666665E-2</v>
      </c>
      <c r="AF18" s="38">
        <v>0</v>
      </c>
      <c r="AG18" s="38">
        <v>0</v>
      </c>
      <c r="AH18" s="48" t="s">
        <v>91</v>
      </c>
      <c r="AI18" s="48" t="s">
        <v>91</v>
      </c>
      <c r="AJ18" s="39">
        <f t="shared" si="13"/>
        <v>0.56666666666666654</v>
      </c>
      <c r="AK18" s="39" t="s">
        <v>91</v>
      </c>
      <c r="AL18" s="39" t="s">
        <v>91</v>
      </c>
    </row>
    <row r="19" spans="1:38" ht="16.5">
      <c r="A19" s="1">
        <v>16</v>
      </c>
      <c r="B19" s="7" t="s">
        <v>70</v>
      </c>
      <c r="C19" s="35" t="s">
        <v>62</v>
      </c>
      <c r="D19" s="41" t="s">
        <v>26</v>
      </c>
      <c r="E19" s="42" t="s">
        <v>13</v>
      </c>
      <c r="F19" s="32">
        <v>1.0999999999999996</v>
      </c>
      <c r="G19" s="47">
        <f t="shared" si="4"/>
        <v>14.299999999999999</v>
      </c>
      <c r="H19" s="47">
        <v>1.0999999999999996</v>
      </c>
      <c r="I19" s="47">
        <f t="shared" si="5"/>
        <v>14.299999999999999</v>
      </c>
      <c r="J19" s="33">
        <v>1.3888888888888889E-3</v>
      </c>
      <c r="K19" s="33">
        <f t="shared" si="6"/>
        <v>1.5972222222222221E-2</v>
      </c>
      <c r="L19" s="30">
        <v>0</v>
      </c>
      <c r="M19" s="30">
        <v>0</v>
      </c>
      <c r="N19" s="34">
        <f t="shared" si="0"/>
        <v>0.31319444444444439</v>
      </c>
      <c r="O19" s="34">
        <f t="shared" si="11"/>
        <v>0.45833333333333331</v>
      </c>
      <c r="P19" s="34">
        <f t="shared" si="1"/>
        <v>0.98124999999999996</v>
      </c>
      <c r="Q19" s="26"/>
      <c r="R19" s="26"/>
      <c r="S19" s="35" t="s">
        <v>88</v>
      </c>
      <c r="T19" s="41" t="s">
        <v>89</v>
      </c>
      <c r="U19" s="32" t="s">
        <v>13</v>
      </c>
      <c r="V19" s="47" t="s">
        <v>91</v>
      </c>
      <c r="W19" s="81" t="s">
        <v>91</v>
      </c>
      <c r="X19" s="82">
        <v>1.2</v>
      </c>
      <c r="Y19" s="80">
        <f t="shared" si="10"/>
        <v>20.499999999999996</v>
      </c>
      <c r="Z19" s="80" t="s">
        <v>91</v>
      </c>
      <c r="AA19" s="80" t="s">
        <v>91</v>
      </c>
      <c r="AB19" s="39" t="s">
        <v>91</v>
      </c>
      <c r="AC19" s="39" t="s">
        <v>91</v>
      </c>
      <c r="AD19" s="37">
        <v>1.3888888888888889E-3</v>
      </c>
      <c r="AE19" s="37">
        <f t="shared" si="3"/>
        <v>2.4305555555555552E-2</v>
      </c>
      <c r="AF19" s="38">
        <v>0</v>
      </c>
      <c r="AG19" s="38">
        <v>0</v>
      </c>
      <c r="AH19" s="48" t="s">
        <v>91</v>
      </c>
      <c r="AI19" s="48" t="s">
        <v>91</v>
      </c>
      <c r="AJ19" s="39">
        <f t="shared" si="13"/>
        <v>0.56805555555555542</v>
      </c>
      <c r="AK19" s="39" t="s">
        <v>91</v>
      </c>
      <c r="AL19" s="39" t="s">
        <v>91</v>
      </c>
    </row>
    <row r="20" spans="1:38" ht="16.5">
      <c r="A20" s="3">
        <v>17</v>
      </c>
      <c r="B20" s="7" t="s">
        <v>70</v>
      </c>
      <c r="C20" s="35" t="s">
        <v>61</v>
      </c>
      <c r="D20" s="41" t="s">
        <v>27</v>
      </c>
      <c r="E20" s="42" t="s">
        <v>13</v>
      </c>
      <c r="F20" s="32">
        <v>0.7</v>
      </c>
      <c r="G20" s="47">
        <f t="shared" si="4"/>
        <v>14.999999999999998</v>
      </c>
      <c r="H20" s="47">
        <v>0.7</v>
      </c>
      <c r="I20" s="47">
        <f t="shared" si="5"/>
        <v>14.999999999999998</v>
      </c>
      <c r="J20" s="33">
        <v>6.9444444444444447E-4</v>
      </c>
      <c r="K20" s="33">
        <f t="shared" si="6"/>
        <v>1.6666666666666666E-2</v>
      </c>
      <c r="L20" s="30">
        <v>0</v>
      </c>
      <c r="M20" s="30">
        <v>0</v>
      </c>
      <c r="N20" s="34">
        <f t="shared" si="0"/>
        <v>0.31388888888888883</v>
      </c>
      <c r="O20" s="34">
        <f t="shared" si="11"/>
        <v>0.45902777777777776</v>
      </c>
      <c r="P20" s="34">
        <f t="shared" si="1"/>
        <v>0.9819444444444444</v>
      </c>
      <c r="Q20" s="26"/>
      <c r="R20" s="26"/>
      <c r="S20" s="35" t="s">
        <v>87</v>
      </c>
      <c r="T20" s="41" t="s">
        <v>25</v>
      </c>
      <c r="U20" s="32" t="s">
        <v>13</v>
      </c>
      <c r="V20" s="47" t="s">
        <v>91</v>
      </c>
      <c r="W20" s="81" t="s">
        <v>91</v>
      </c>
      <c r="X20" s="82">
        <v>1.2</v>
      </c>
      <c r="Y20" s="80">
        <f t="shared" si="10"/>
        <v>21.699999999999996</v>
      </c>
      <c r="Z20" s="80" t="s">
        <v>91</v>
      </c>
      <c r="AA20" s="80" t="s">
        <v>91</v>
      </c>
      <c r="AB20" s="39" t="s">
        <v>91</v>
      </c>
      <c r="AC20" s="39" t="s">
        <v>91</v>
      </c>
      <c r="AD20" s="37">
        <v>1.3888888888888889E-3</v>
      </c>
      <c r="AE20" s="37">
        <f t="shared" si="3"/>
        <v>2.569444444444444E-2</v>
      </c>
      <c r="AF20" s="38">
        <v>0</v>
      </c>
      <c r="AG20" s="38">
        <v>0</v>
      </c>
      <c r="AH20" s="48" t="s">
        <v>91</v>
      </c>
      <c r="AI20" s="48" t="s">
        <v>91</v>
      </c>
      <c r="AJ20" s="39">
        <f t="shared" si="13"/>
        <v>0.56944444444444431</v>
      </c>
      <c r="AK20" s="39" t="s">
        <v>91</v>
      </c>
      <c r="AL20" s="39" t="s">
        <v>91</v>
      </c>
    </row>
    <row r="21" spans="1:38" ht="16.5">
      <c r="A21" s="1">
        <v>18</v>
      </c>
      <c r="B21" s="7" t="s">
        <v>70</v>
      </c>
      <c r="C21" s="35" t="s">
        <v>114</v>
      </c>
      <c r="D21" s="41" t="s">
        <v>29</v>
      </c>
      <c r="E21" s="42" t="s">
        <v>13</v>
      </c>
      <c r="F21" s="32">
        <v>0.5</v>
      </c>
      <c r="G21" s="47">
        <f t="shared" si="4"/>
        <v>15.499999999999998</v>
      </c>
      <c r="H21" s="47">
        <v>0.5</v>
      </c>
      <c r="I21" s="47">
        <f t="shared" si="5"/>
        <v>15.499999999999998</v>
      </c>
      <c r="J21" s="33">
        <v>6.9444444444444447E-4</v>
      </c>
      <c r="K21" s="33">
        <f t="shared" si="6"/>
        <v>1.7361111111111112E-2</v>
      </c>
      <c r="L21" s="30">
        <v>0</v>
      </c>
      <c r="M21" s="30">
        <v>0</v>
      </c>
      <c r="N21" s="34">
        <f t="shared" si="0"/>
        <v>0.31458333333333327</v>
      </c>
      <c r="O21" s="34">
        <f t="shared" si="11"/>
        <v>0.4597222222222222</v>
      </c>
      <c r="P21" s="34">
        <f t="shared" si="1"/>
        <v>0.98263888888888884</v>
      </c>
      <c r="Q21" s="26"/>
      <c r="R21" s="26"/>
      <c r="S21" s="35" t="s">
        <v>90</v>
      </c>
      <c r="T21" s="29" t="s">
        <v>26</v>
      </c>
      <c r="U21" s="32" t="s">
        <v>13</v>
      </c>
      <c r="V21" s="47" t="s">
        <v>91</v>
      </c>
      <c r="W21" s="81" t="s">
        <v>91</v>
      </c>
      <c r="X21" s="78">
        <v>1.2</v>
      </c>
      <c r="Y21" s="80">
        <f t="shared" si="10"/>
        <v>22.899999999999995</v>
      </c>
      <c r="Z21" s="80">
        <v>0.9</v>
      </c>
      <c r="AA21" s="80">
        <f>AA17+Z21</f>
        <v>22</v>
      </c>
      <c r="AB21" s="39" t="s">
        <v>91</v>
      </c>
      <c r="AC21" s="39" t="s">
        <v>91</v>
      </c>
      <c r="AD21" s="37">
        <v>1.3888888888888889E-3</v>
      </c>
      <c r="AE21" s="37">
        <f t="shared" si="3"/>
        <v>2.7083333333333327E-2</v>
      </c>
      <c r="AF21" s="38">
        <v>0</v>
      </c>
      <c r="AG21" s="38">
        <v>0</v>
      </c>
      <c r="AH21" s="48" t="s">
        <v>91</v>
      </c>
      <c r="AI21" s="48" t="s">
        <v>91</v>
      </c>
      <c r="AJ21" s="39">
        <f t="shared" si="13"/>
        <v>0.57083333333333319</v>
      </c>
      <c r="AK21" s="39" t="s">
        <v>91</v>
      </c>
      <c r="AL21" s="39">
        <f>AL17+AD21</f>
        <v>0.90972222222222221</v>
      </c>
    </row>
    <row r="22" spans="1:38" ht="16.5">
      <c r="A22" s="3">
        <v>19</v>
      </c>
      <c r="B22" s="7" t="s">
        <v>59</v>
      </c>
      <c r="C22" s="35" t="s">
        <v>59</v>
      </c>
      <c r="D22" s="41" t="s">
        <v>30</v>
      </c>
      <c r="E22" s="42" t="s">
        <v>13</v>
      </c>
      <c r="F22" s="32">
        <v>0.5</v>
      </c>
      <c r="G22" s="47">
        <f>G21+F22</f>
        <v>15.999999999999998</v>
      </c>
      <c r="H22" s="47">
        <v>0.5</v>
      </c>
      <c r="I22" s="47">
        <f t="shared" si="5"/>
        <v>15.999999999999998</v>
      </c>
      <c r="J22" s="33">
        <v>6.9444444444444447E-4</v>
      </c>
      <c r="K22" s="33">
        <f t="shared" si="6"/>
        <v>1.8055555555555557E-2</v>
      </c>
      <c r="L22" s="30">
        <v>0</v>
      </c>
      <c r="M22" s="30">
        <v>0</v>
      </c>
      <c r="N22" s="34">
        <f t="shared" si="0"/>
        <v>0.31527777777777771</v>
      </c>
      <c r="O22" s="34">
        <f t="shared" si="11"/>
        <v>0.46041666666666664</v>
      </c>
      <c r="P22" s="34">
        <f t="shared" si="1"/>
        <v>0.98333333333333328</v>
      </c>
      <c r="Q22" s="26"/>
      <c r="R22" s="26"/>
      <c r="S22" s="32" t="s">
        <v>28</v>
      </c>
      <c r="T22" s="41" t="s">
        <v>3</v>
      </c>
      <c r="U22" s="32" t="s">
        <v>13</v>
      </c>
      <c r="V22" s="49">
        <v>1.6</v>
      </c>
      <c r="W22" s="81">
        <f>W15+V22</f>
        <v>16.3</v>
      </c>
      <c r="X22" s="78">
        <v>1.1000000000000001</v>
      </c>
      <c r="Y22" s="80">
        <f t="shared" si="10"/>
        <v>23.999999999999996</v>
      </c>
      <c r="Z22" s="80">
        <v>1.1000000000000001</v>
      </c>
      <c r="AA22" s="80">
        <f>AA21+Z22</f>
        <v>23.1</v>
      </c>
      <c r="AB22" s="37">
        <v>1.3888888888888889E-3</v>
      </c>
      <c r="AC22" s="39">
        <f>AC15+AB22</f>
        <v>1.6666666666666666E-2</v>
      </c>
      <c r="AD22" s="37">
        <v>1.3888888888888889E-3</v>
      </c>
      <c r="AE22" s="37">
        <f t="shared" si="3"/>
        <v>2.8472222222222215E-2</v>
      </c>
      <c r="AF22" s="38">
        <v>0</v>
      </c>
      <c r="AG22" s="38">
        <v>0</v>
      </c>
      <c r="AH22" s="48">
        <f>AH15+AB22</f>
        <v>0.35555555555555551</v>
      </c>
      <c r="AI22" s="48">
        <f>AI15+AB22</f>
        <v>0.52361111111111103</v>
      </c>
      <c r="AJ22" s="39">
        <f t="shared" si="13"/>
        <v>0.57222222222222208</v>
      </c>
      <c r="AK22" s="39">
        <f>AK15+AB22</f>
        <v>0.67152777777777772</v>
      </c>
      <c r="AL22" s="39">
        <f>AL21+AD22</f>
        <v>0.91111111111111109</v>
      </c>
    </row>
    <row r="23" spans="1:38" ht="16.5">
      <c r="A23" s="1">
        <v>20</v>
      </c>
      <c r="B23" s="7" t="s">
        <v>58</v>
      </c>
      <c r="C23" s="35" t="s">
        <v>58</v>
      </c>
      <c r="D23" s="41" t="s">
        <v>31</v>
      </c>
      <c r="E23" s="42" t="s">
        <v>13</v>
      </c>
      <c r="F23" s="32">
        <v>1.3</v>
      </c>
      <c r="G23" s="47">
        <f t="shared" si="4"/>
        <v>17.299999999999997</v>
      </c>
      <c r="H23" s="47">
        <v>1.3</v>
      </c>
      <c r="I23" s="47">
        <f t="shared" si="5"/>
        <v>17.299999999999997</v>
      </c>
      <c r="J23" s="33">
        <v>1.3888888888888889E-3</v>
      </c>
      <c r="K23" s="33">
        <f t="shared" si="6"/>
        <v>1.9444444444444445E-2</v>
      </c>
      <c r="L23" s="30">
        <v>0</v>
      </c>
      <c r="M23" s="30">
        <v>0</v>
      </c>
      <c r="N23" s="34">
        <f t="shared" si="0"/>
        <v>0.3166666666666666</v>
      </c>
      <c r="O23" s="34">
        <f t="shared" si="11"/>
        <v>0.46180555555555552</v>
      </c>
      <c r="P23" s="34">
        <f t="shared" si="1"/>
        <v>0.98472222222222217</v>
      </c>
      <c r="Q23" s="26"/>
      <c r="R23" s="26"/>
      <c r="S23" s="35" t="s">
        <v>53</v>
      </c>
      <c r="T23" s="29" t="s">
        <v>35</v>
      </c>
      <c r="U23" s="30" t="s">
        <v>4</v>
      </c>
      <c r="V23" s="36">
        <v>2.2999999999999998</v>
      </c>
      <c r="W23" s="81">
        <f>W15+V23</f>
        <v>17</v>
      </c>
      <c r="X23" s="82">
        <v>2.2999999999999998</v>
      </c>
      <c r="Y23" s="80">
        <f t="shared" si="10"/>
        <v>26.299999999999997</v>
      </c>
      <c r="Z23" s="80">
        <v>2.2999999999999998</v>
      </c>
      <c r="AA23" s="80">
        <f t="shared" ref="AA23:AA47" si="16">AA22+Z23</f>
        <v>25.400000000000002</v>
      </c>
      <c r="AB23" s="37">
        <v>2.0833333333333333E-3</v>
      </c>
      <c r="AC23" s="37">
        <f>AC22+AB23</f>
        <v>1.8749999999999999E-2</v>
      </c>
      <c r="AD23" s="37">
        <v>2.0833333333333333E-3</v>
      </c>
      <c r="AE23" s="37">
        <f t="shared" si="3"/>
        <v>3.0555555555555548E-2</v>
      </c>
      <c r="AF23" s="38">
        <v>0</v>
      </c>
      <c r="AG23" s="38">
        <v>0</v>
      </c>
      <c r="AH23" s="39">
        <f>AH22+AB23</f>
        <v>0.35763888888888884</v>
      </c>
      <c r="AI23" s="39">
        <f>AI22+AB23</f>
        <v>0.52569444444444435</v>
      </c>
      <c r="AJ23" s="39">
        <f t="shared" si="13"/>
        <v>0.5743055555555554</v>
      </c>
      <c r="AK23" s="39">
        <f>AK22+AB23</f>
        <v>0.67361111111111105</v>
      </c>
      <c r="AL23" s="43">
        <f>AL22+AB23</f>
        <v>0.91319444444444442</v>
      </c>
    </row>
    <row r="24" spans="1:38" ht="16.5">
      <c r="A24" s="3">
        <v>21</v>
      </c>
      <c r="B24" s="7" t="s">
        <v>71</v>
      </c>
      <c r="C24" s="35" t="s">
        <v>72</v>
      </c>
      <c r="D24" s="41" t="s">
        <v>32</v>
      </c>
      <c r="E24" s="42" t="s">
        <v>13</v>
      </c>
      <c r="F24" s="32">
        <v>0.9</v>
      </c>
      <c r="G24" s="47">
        <f t="shared" si="4"/>
        <v>18.199999999999996</v>
      </c>
      <c r="H24" s="47">
        <v>0.9</v>
      </c>
      <c r="I24" s="47">
        <f t="shared" si="5"/>
        <v>18.199999999999996</v>
      </c>
      <c r="J24" s="33">
        <v>1.3888888888888889E-3</v>
      </c>
      <c r="K24" s="33">
        <f t="shared" si="6"/>
        <v>2.0833333333333332E-2</v>
      </c>
      <c r="L24" s="30">
        <v>0</v>
      </c>
      <c r="M24" s="30">
        <v>0</v>
      </c>
      <c r="N24" s="34">
        <f t="shared" si="0"/>
        <v>0.31805555555555548</v>
      </c>
      <c r="O24" s="34">
        <f t="shared" si="11"/>
        <v>0.46319444444444441</v>
      </c>
      <c r="P24" s="34">
        <f t="shared" si="1"/>
        <v>0.98611111111111105</v>
      </c>
      <c r="Q24" s="26"/>
      <c r="R24" s="26"/>
      <c r="S24" s="35" t="s">
        <v>52</v>
      </c>
      <c r="T24" s="29" t="s">
        <v>5</v>
      </c>
      <c r="U24" s="30" t="s">
        <v>13</v>
      </c>
      <c r="V24" s="32">
        <v>1.1000000000000001</v>
      </c>
      <c r="W24" s="81">
        <f t="shared" si="7"/>
        <v>18.100000000000001</v>
      </c>
      <c r="X24" s="82">
        <v>1.1000000000000001</v>
      </c>
      <c r="Y24" s="80">
        <f t="shared" si="10"/>
        <v>27.4</v>
      </c>
      <c r="Z24" s="79">
        <v>1.1000000000000001</v>
      </c>
      <c r="AA24" s="80">
        <f t="shared" si="16"/>
        <v>26.500000000000004</v>
      </c>
      <c r="AB24" s="37">
        <v>1.3888888888888889E-3</v>
      </c>
      <c r="AC24" s="37">
        <f>AC23+AB24</f>
        <v>2.0138888888888887E-2</v>
      </c>
      <c r="AD24" s="37">
        <v>1.3888888888888889E-3</v>
      </c>
      <c r="AE24" s="37">
        <f t="shared" si="3"/>
        <v>3.1944444444444435E-2</v>
      </c>
      <c r="AF24" s="38">
        <v>0</v>
      </c>
      <c r="AG24" s="38">
        <v>0</v>
      </c>
      <c r="AH24" s="39">
        <f t="shared" ref="AH24:AH41" si="17">AH23+AB24</f>
        <v>0.35902777777777772</v>
      </c>
      <c r="AI24" s="39">
        <f t="shared" ref="AI24:AI41" si="18">AI23+AB24</f>
        <v>0.52708333333333324</v>
      </c>
      <c r="AJ24" s="39">
        <f t="shared" si="13"/>
        <v>0.57569444444444429</v>
      </c>
      <c r="AK24" s="39">
        <f t="shared" ref="AK24:AK41" si="19">AK23+AB24</f>
        <v>0.67499999999999993</v>
      </c>
      <c r="AL24" s="43">
        <f t="shared" ref="AL24:AL47" si="20">AL23+AB24</f>
        <v>0.9145833333333333</v>
      </c>
    </row>
    <row r="25" spans="1:38" ht="16.5">
      <c r="A25" s="1">
        <v>22</v>
      </c>
      <c r="B25" s="7" t="s">
        <v>71</v>
      </c>
      <c r="C25" s="35" t="s">
        <v>73</v>
      </c>
      <c r="D25" s="41" t="s">
        <v>33</v>
      </c>
      <c r="E25" s="42" t="s">
        <v>13</v>
      </c>
      <c r="F25" s="32">
        <v>0.9</v>
      </c>
      <c r="G25" s="47">
        <f t="shared" si="4"/>
        <v>19.099999999999994</v>
      </c>
      <c r="H25" s="47">
        <v>0.9</v>
      </c>
      <c r="I25" s="47">
        <f t="shared" si="5"/>
        <v>19.099999999999994</v>
      </c>
      <c r="J25" s="33">
        <v>1.3888888888888889E-3</v>
      </c>
      <c r="K25" s="33">
        <f t="shared" si="6"/>
        <v>2.222222222222222E-2</v>
      </c>
      <c r="L25" s="30">
        <v>0</v>
      </c>
      <c r="M25" s="30">
        <v>0</v>
      </c>
      <c r="N25" s="34">
        <f t="shared" si="0"/>
        <v>0.31944444444444436</v>
      </c>
      <c r="O25" s="34">
        <f t="shared" si="11"/>
        <v>0.46458333333333329</v>
      </c>
      <c r="P25" s="34">
        <f t="shared" si="1"/>
        <v>0.98749999999999993</v>
      </c>
      <c r="Q25" s="26"/>
      <c r="R25" s="26"/>
      <c r="S25" s="35" t="s">
        <v>54</v>
      </c>
      <c r="T25" s="29" t="s">
        <v>3</v>
      </c>
      <c r="U25" s="30" t="s">
        <v>19</v>
      </c>
      <c r="V25" s="36">
        <v>1</v>
      </c>
      <c r="W25" s="81">
        <f t="shared" si="7"/>
        <v>19.100000000000001</v>
      </c>
      <c r="X25" s="82">
        <v>1</v>
      </c>
      <c r="Y25" s="80">
        <f t="shared" si="10"/>
        <v>28.4</v>
      </c>
      <c r="Z25" s="80">
        <v>1</v>
      </c>
      <c r="AA25" s="80">
        <f t="shared" si="16"/>
        <v>27.500000000000004</v>
      </c>
      <c r="AB25" s="37">
        <v>1.3888888888888889E-3</v>
      </c>
      <c r="AC25" s="37">
        <f t="shared" si="2"/>
        <v>2.1527777777777774E-2</v>
      </c>
      <c r="AD25" s="37">
        <v>1.3888888888888889E-3</v>
      </c>
      <c r="AE25" s="37">
        <f t="shared" si="3"/>
        <v>3.3333333333333326E-2</v>
      </c>
      <c r="AF25" s="38">
        <v>0</v>
      </c>
      <c r="AG25" s="38">
        <v>0</v>
      </c>
      <c r="AH25" s="39">
        <f t="shared" si="17"/>
        <v>0.36041666666666661</v>
      </c>
      <c r="AI25" s="39">
        <f t="shared" si="18"/>
        <v>0.52847222222222212</v>
      </c>
      <c r="AJ25" s="39">
        <f t="shared" si="13"/>
        <v>0.57708333333333317</v>
      </c>
      <c r="AK25" s="39">
        <f t="shared" si="19"/>
        <v>0.67638888888888882</v>
      </c>
      <c r="AL25" s="43">
        <f t="shared" si="20"/>
        <v>0.91597222222222219</v>
      </c>
    </row>
    <row r="26" spans="1:38" ht="16.5">
      <c r="A26" s="3">
        <v>23</v>
      </c>
      <c r="B26" s="7" t="s">
        <v>71</v>
      </c>
      <c r="C26" s="35" t="s">
        <v>71</v>
      </c>
      <c r="D26" s="41" t="s">
        <v>34</v>
      </c>
      <c r="E26" s="42" t="s">
        <v>13</v>
      </c>
      <c r="F26" s="36">
        <v>1.1000000000000001</v>
      </c>
      <c r="G26" s="47">
        <f t="shared" si="4"/>
        <v>20.199999999999996</v>
      </c>
      <c r="H26" s="47">
        <v>1.1000000000000001</v>
      </c>
      <c r="I26" s="47">
        <f t="shared" si="5"/>
        <v>20.199999999999996</v>
      </c>
      <c r="J26" s="33">
        <v>1.3888888888888889E-3</v>
      </c>
      <c r="K26" s="33">
        <f t="shared" si="6"/>
        <v>2.3611111111111107E-2</v>
      </c>
      <c r="L26" s="30">
        <v>0</v>
      </c>
      <c r="M26" s="30">
        <v>0</v>
      </c>
      <c r="N26" s="34">
        <f t="shared" si="0"/>
        <v>0.32083333333333325</v>
      </c>
      <c r="O26" s="34">
        <f t="shared" si="11"/>
        <v>0.46597222222222218</v>
      </c>
      <c r="P26" s="34">
        <f t="shared" si="1"/>
        <v>0.98888888888888882</v>
      </c>
      <c r="Q26" s="26"/>
      <c r="R26" s="26"/>
      <c r="S26" s="35" t="s">
        <v>55</v>
      </c>
      <c r="T26" s="29" t="s">
        <v>6</v>
      </c>
      <c r="U26" s="30" t="s">
        <v>13</v>
      </c>
      <c r="V26" s="32">
        <v>1.4</v>
      </c>
      <c r="W26" s="81">
        <f t="shared" si="7"/>
        <v>20.5</v>
      </c>
      <c r="X26" s="78">
        <v>1.4</v>
      </c>
      <c r="Y26" s="80">
        <f>Y25+X26</f>
        <v>29.799999999999997</v>
      </c>
      <c r="Z26" s="79">
        <v>1.4</v>
      </c>
      <c r="AA26" s="80">
        <f t="shared" si="16"/>
        <v>28.900000000000002</v>
      </c>
      <c r="AB26" s="37">
        <v>1.3888888888888889E-3</v>
      </c>
      <c r="AC26" s="37">
        <f t="shared" si="2"/>
        <v>2.2916666666666662E-2</v>
      </c>
      <c r="AD26" s="37">
        <v>1.3888888888888889E-3</v>
      </c>
      <c r="AE26" s="37">
        <f t="shared" si="3"/>
        <v>3.4722222222222217E-2</v>
      </c>
      <c r="AF26" s="38">
        <v>0</v>
      </c>
      <c r="AG26" s="38">
        <v>0</v>
      </c>
      <c r="AH26" s="39">
        <f t="shared" si="17"/>
        <v>0.36180555555555549</v>
      </c>
      <c r="AI26" s="39">
        <f t="shared" si="18"/>
        <v>0.52986111111111101</v>
      </c>
      <c r="AJ26" s="39">
        <f t="shared" si="13"/>
        <v>0.57847222222222205</v>
      </c>
      <c r="AK26" s="39">
        <f t="shared" si="19"/>
        <v>0.6777777777777777</v>
      </c>
      <c r="AL26" s="43">
        <f t="shared" si="20"/>
        <v>0.91736111111111107</v>
      </c>
    </row>
    <row r="27" spans="1:38" ht="16.5">
      <c r="A27" s="1">
        <v>24</v>
      </c>
      <c r="B27" s="7" t="s">
        <v>74</v>
      </c>
      <c r="C27" s="35" t="s">
        <v>54</v>
      </c>
      <c r="D27" s="41" t="s">
        <v>20</v>
      </c>
      <c r="E27" s="42" t="s">
        <v>19</v>
      </c>
      <c r="F27" s="32">
        <v>1.2</v>
      </c>
      <c r="G27" s="47">
        <f>G26+F27</f>
        <v>21.399999999999995</v>
      </c>
      <c r="H27" s="47">
        <v>1.2</v>
      </c>
      <c r="I27" s="47">
        <f t="shared" si="5"/>
        <v>21.399999999999995</v>
      </c>
      <c r="J27" s="33">
        <v>1.3888888888888889E-3</v>
      </c>
      <c r="K27" s="33">
        <f t="shared" si="6"/>
        <v>2.4999999999999994E-2</v>
      </c>
      <c r="L27" s="30">
        <v>0</v>
      </c>
      <c r="M27" s="30">
        <v>0</v>
      </c>
      <c r="N27" s="34">
        <f t="shared" si="0"/>
        <v>0.32222222222222213</v>
      </c>
      <c r="O27" s="34">
        <f t="shared" si="11"/>
        <v>0.46736111111111106</v>
      </c>
      <c r="P27" s="34">
        <f t="shared" si="1"/>
        <v>0.9902777777777777</v>
      </c>
      <c r="Q27" s="26"/>
      <c r="R27" s="26"/>
      <c r="S27" s="35" t="s">
        <v>56</v>
      </c>
      <c r="T27" s="29" t="s">
        <v>7</v>
      </c>
      <c r="U27" s="30" t="s">
        <v>13</v>
      </c>
      <c r="V27" s="32">
        <v>1.1000000000000001</v>
      </c>
      <c r="W27" s="81">
        <f t="shared" si="7"/>
        <v>21.6</v>
      </c>
      <c r="X27" s="78">
        <v>1.1000000000000001</v>
      </c>
      <c r="Y27" s="80">
        <f t="shared" si="10"/>
        <v>30.9</v>
      </c>
      <c r="Z27" s="79">
        <v>1.1000000000000001</v>
      </c>
      <c r="AA27" s="80">
        <f t="shared" si="16"/>
        <v>30.000000000000004</v>
      </c>
      <c r="AB27" s="37">
        <v>1.3888888888888889E-3</v>
      </c>
      <c r="AC27" s="37">
        <f t="shared" si="2"/>
        <v>2.4305555555555549E-2</v>
      </c>
      <c r="AD27" s="37">
        <v>1.3888888888888889E-3</v>
      </c>
      <c r="AE27" s="37">
        <f t="shared" si="3"/>
        <v>3.6111111111111108E-2</v>
      </c>
      <c r="AF27" s="38">
        <v>0</v>
      </c>
      <c r="AG27" s="38">
        <v>0</v>
      </c>
      <c r="AH27" s="39">
        <f t="shared" si="17"/>
        <v>0.36319444444444438</v>
      </c>
      <c r="AI27" s="39">
        <f t="shared" si="18"/>
        <v>0.53124999999999989</v>
      </c>
      <c r="AJ27" s="39">
        <f t="shared" ref="AJ27:AJ47" si="21">AJ26+AB27</f>
        <v>0.57986111111111094</v>
      </c>
      <c r="AK27" s="39">
        <f t="shared" si="19"/>
        <v>0.67916666666666659</v>
      </c>
      <c r="AL27" s="43">
        <f t="shared" si="20"/>
        <v>0.91874999999999996</v>
      </c>
    </row>
    <row r="28" spans="1:38" ht="16.5">
      <c r="A28" s="3">
        <v>25</v>
      </c>
      <c r="B28" s="7" t="s">
        <v>74</v>
      </c>
      <c r="C28" s="35" t="s">
        <v>74</v>
      </c>
      <c r="D28" s="41" t="s">
        <v>35</v>
      </c>
      <c r="E28" s="42" t="s">
        <v>13</v>
      </c>
      <c r="F28" s="36">
        <v>1</v>
      </c>
      <c r="G28" s="47">
        <f t="shared" ref="G28:G48" si="22">G27+F28</f>
        <v>22.399999999999995</v>
      </c>
      <c r="H28" s="47">
        <v>1</v>
      </c>
      <c r="I28" s="47">
        <f t="shared" si="5"/>
        <v>22.399999999999995</v>
      </c>
      <c r="J28" s="33">
        <v>1.3888888888888889E-3</v>
      </c>
      <c r="K28" s="33">
        <f t="shared" si="6"/>
        <v>2.6388888888888882E-2</v>
      </c>
      <c r="L28" s="30">
        <v>0</v>
      </c>
      <c r="M28" s="30">
        <v>0</v>
      </c>
      <c r="N28" s="34">
        <f t="shared" si="0"/>
        <v>0.32361111111111102</v>
      </c>
      <c r="O28" s="34">
        <f t="shared" si="11"/>
        <v>0.46874999999999994</v>
      </c>
      <c r="P28" s="34">
        <f t="shared" si="1"/>
        <v>0.99166666666666659</v>
      </c>
      <c r="Q28" s="26"/>
      <c r="R28" s="26"/>
      <c r="S28" s="35" t="s">
        <v>57</v>
      </c>
      <c r="T28" s="29" t="s">
        <v>8</v>
      </c>
      <c r="U28" s="30" t="s">
        <v>13</v>
      </c>
      <c r="V28" s="32">
        <v>0.9</v>
      </c>
      <c r="W28" s="81">
        <f t="shared" si="7"/>
        <v>22.5</v>
      </c>
      <c r="X28" s="78">
        <v>0.9</v>
      </c>
      <c r="Y28" s="80">
        <f t="shared" si="10"/>
        <v>31.799999999999997</v>
      </c>
      <c r="Z28" s="79">
        <v>0.9</v>
      </c>
      <c r="AA28" s="80">
        <f t="shared" si="16"/>
        <v>30.900000000000002</v>
      </c>
      <c r="AB28" s="37">
        <v>1.3888888888888889E-3</v>
      </c>
      <c r="AC28" s="37">
        <f t="shared" si="2"/>
        <v>2.5694444444444436E-2</v>
      </c>
      <c r="AD28" s="37">
        <v>1.3888888888888889E-3</v>
      </c>
      <c r="AE28" s="37">
        <f t="shared" si="3"/>
        <v>3.7499999999999999E-2</v>
      </c>
      <c r="AF28" s="38">
        <v>0</v>
      </c>
      <c r="AG28" s="38">
        <v>0</v>
      </c>
      <c r="AH28" s="39">
        <f t="shared" si="17"/>
        <v>0.36458333333333326</v>
      </c>
      <c r="AI28" s="39">
        <f t="shared" si="18"/>
        <v>0.53263888888888877</v>
      </c>
      <c r="AJ28" s="39">
        <f t="shared" si="21"/>
        <v>0.58124999999999982</v>
      </c>
      <c r="AK28" s="39">
        <f t="shared" si="19"/>
        <v>0.68055555555555547</v>
      </c>
      <c r="AL28" s="43">
        <f t="shared" si="20"/>
        <v>0.92013888888888884</v>
      </c>
    </row>
    <row r="29" spans="1:38" ht="16.5">
      <c r="A29" s="1">
        <v>26</v>
      </c>
      <c r="B29" s="7" t="s">
        <v>74</v>
      </c>
      <c r="C29" s="35" t="s">
        <v>53</v>
      </c>
      <c r="D29" s="41" t="s">
        <v>5</v>
      </c>
      <c r="E29" s="42" t="s">
        <v>4</v>
      </c>
      <c r="F29" s="36">
        <v>1.1000000000000001</v>
      </c>
      <c r="G29" s="47">
        <f t="shared" si="22"/>
        <v>23.499999999999996</v>
      </c>
      <c r="H29" s="47">
        <v>1.1000000000000001</v>
      </c>
      <c r="I29" s="47">
        <f t="shared" si="5"/>
        <v>23.499999999999996</v>
      </c>
      <c r="J29" s="33">
        <v>1.3888888888888889E-3</v>
      </c>
      <c r="K29" s="33">
        <f t="shared" si="6"/>
        <v>2.7777777777777769E-2</v>
      </c>
      <c r="L29" s="30">
        <v>0</v>
      </c>
      <c r="M29" s="30">
        <v>0</v>
      </c>
      <c r="N29" s="34">
        <f t="shared" si="0"/>
        <v>0.3249999999999999</v>
      </c>
      <c r="O29" s="34">
        <f t="shared" si="11"/>
        <v>0.47013888888888883</v>
      </c>
      <c r="P29" s="34">
        <f t="shared" si="1"/>
        <v>0.99305555555555547</v>
      </c>
      <c r="Q29" s="26"/>
      <c r="R29" s="26"/>
      <c r="S29" s="35" t="s">
        <v>58</v>
      </c>
      <c r="T29" s="29" t="s">
        <v>9</v>
      </c>
      <c r="U29" s="30" t="s">
        <v>13</v>
      </c>
      <c r="V29" s="32">
        <v>0.9</v>
      </c>
      <c r="W29" s="81">
        <f>W28+V29</f>
        <v>23.4</v>
      </c>
      <c r="X29" s="78">
        <v>0.9</v>
      </c>
      <c r="Y29" s="80">
        <f t="shared" si="10"/>
        <v>32.699999999999996</v>
      </c>
      <c r="Z29" s="79">
        <v>0.9</v>
      </c>
      <c r="AA29" s="80">
        <f t="shared" si="16"/>
        <v>31.8</v>
      </c>
      <c r="AB29" s="37">
        <v>1.3888888888888889E-3</v>
      </c>
      <c r="AC29" s="37">
        <f t="shared" si="2"/>
        <v>2.7083333333333324E-2</v>
      </c>
      <c r="AD29" s="37">
        <v>1.3888888888888889E-3</v>
      </c>
      <c r="AE29" s="37">
        <f t="shared" si="3"/>
        <v>3.888888888888889E-2</v>
      </c>
      <c r="AF29" s="38">
        <v>0</v>
      </c>
      <c r="AG29" s="38">
        <v>0</v>
      </c>
      <c r="AH29" s="39">
        <f t="shared" si="17"/>
        <v>0.36597222222222214</v>
      </c>
      <c r="AI29" s="39">
        <f t="shared" si="18"/>
        <v>0.53402777777777766</v>
      </c>
      <c r="AJ29" s="39">
        <f t="shared" si="21"/>
        <v>0.58263888888888871</v>
      </c>
      <c r="AK29" s="39">
        <f t="shared" si="19"/>
        <v>0.68194444444444435</v>
      </c>
      <c r="AL29" s="43">
        <f t="shared" si="20"/>
        <v>0.92152777777777772</v>
      </c>
    </row>
    <row r="30" spans="1:38" ht="16.5">
      <c r="A30" s="1">
        <v>28</v>
      </c>
      <c r="B30" s="7" t="s">
        <v>28</v>
      </c>
      <c r="C30" s="35" t="s">
        <v>28</v>
      </c>
      <c r="D30" s="41" t="s">
        <v>26</v>
      </c>
      <c r="E30" s="42" t="s">
        <v>13</v>
      </c>
      <c r="F30" s="32">
        <v>2.2999999999999998</v>
      </c>
      <c r="G30" s="47">
        <f t="shared" si="22"/>
        <v>25.799999999999997</v>
      </c>
      <c r="H30" s="47">
        <v>2.2999999999999998</v>
      </c>
      <c r="I30" s="47">
        <f t="shared" si="5"/>
        <v>25.799999999999997</v>
      </c>
      <c r="J30" s="33">
        <v>2.0833333333333333E-3</v>
      </c>
      <c r="K30" s="33">
        <f t="shared" si="6"/>
        <v>2.9861111111111102E-2</v>
      </c>
      <c r="L30" s="30">
        <v>0</v>
      </c>
      <c r="M30" s="30">
        <v>0</v>
      </c>
      <c r="N30" s="34">
        <f t="shared" si="0"/>
        <v>0.32708333333333323</v>
      </c>
      <c r="O30" s="34">
        <f t="shared" si="11"/>
        <v>0.47222222222222215</v>
      </c>
      <c r="P30" s="34">
        <f t="shared" si="1"/>
        <v>0.9951388888888888</v>
      </c>
      <c r="Q30" s="26"/>
      <c r="R30" s="26"/>
      <c r="S30" s="35" t="s">
        <v>59</v>
      </c>
      <c r="T30" s="29" t="s">
        <v>10</v>
      </c>
      <c r="U30" s="30" t="s">
        <v>13</v>
      </c>
      <c r="V30" s="32">
        <v>1.3</v>
      </c>
      <c r="W30" s="81">
        <f t="shared" si="7"/>
        <v>24.7</v>
      </c>
      <c r="X30" s="78">
        <v>1.3</v>
      </c>
      <c r="Y30" s="80">
        <f t="shared" si="10"/>
        <v>33.999999999999993</v>
      </c>
      <c r="Z30" s="79">
        <v>1.3</v>
      </c>
      <c r="AA30" s="80">
        <f t="shared" si="16"/>
        <v>33.1</v>
      </c>
      <c r="AB30" s="37">
        <v>1.3888888888888889E-3</v>
      </c>
      <c r="AC30" s="37">
        <f t="shared" si="2"/>
        <v>2.8472222222222211E-2</v>
      </c>
      <c r="AD30" s="37">
        <v>1.3888888888888889E-3</v>
      </c>
      <c r="AE30" s="37">
        <f t="shared" si="3"/>
        <v>4.027777777777778E-2</v>
      </c>
      <c r="AF30" s="38">
        <v>0</v>
      </c>
      <c r="AG30" s="38">
        <v>0</v>
      </c>
      <c r="AH30" s="39">
        <f t="shared" si="17"/>
        <v>0.36736111111111103</v>
      </c>
      <c r="AI30" s="39">
        <f t="shared" si="18"/>
        <v>0.53541666666666654</v>
      </c>
      <c r="AJ30" s="39">
        <f t="shared" si="21"/>
        <v>0.58402777777777759</v>
      </c>
      <c r="AK30" s="39">
        <f t="shared" si="19"/>
        <v>0.68333333333333324</v>
      </c>
      <c r="AL30" s="43">
        <f t="shared" si="20"/>
        <v>0.92291666666666661</v>
      </c>
    </row>
    <row r="31" spans="1:38" ht="16.5">
      <c r="A31" s="1"/>
      <c r="B31" s="7"/>
      <c r="C31" s="35" t="s">
        <v>90</v>
      </c>
      <c r="D31" s="29" t="s">
        <v>14</v>
      </c>
      <c r="E31" s="30" t="s">
        <v>13</v>
      </c>
      <c r="F31" s="36">
        <v>1.1000000000000001</v>
      </c>
      <c r="G31" s="47">
        <f t="shared" si="22"/>
        <v>26.9</v>
      </c>
      <c r="H31" s="47" t="s">
        <v>91</v>
      </c>
      <c r="I31" s="47" t="s">
        <v>91</v>
      </c>
      <c r="J31" s="33">
        <v>1.3888888888888889E-3</v>
      </c>
      <c r="K31" s="33">
        <f t="shared" si="6"/>
        <v>3.124999999999999E-2</v>
      </c>
      <c r="L31" s="30">
        <v>0</v>
      </c>
      <c r="M31" s="30">
        <v>0</v>
      </c>
      <c r="N31" s="34" t="s">
        <v>91</v>
      </c>
      <c r="O31" s="34" t="s">
        <v>91</v>
      </c>
      <c r="P31" s="34">
        <f t="shared" si="1"/>
        <v>0.99652777777777768</v>
      </c>
      <c r="Q31" s="26"/>
      <c r="R31" s="26"/>
      <c r="S31" s="35" t="s">
        <v>114</v>
      </c>
      <c r="T31" s="29" t="s">
        <v>11</v>
      </c>
      <c r="U31" s="30" t="s">
        <v>13</v>
      </c>
      <c r="V31" s="32">
        <v>0.6</v>
      </c>
      <c r="W31" s="81">
        <f t="shared" si="7"/>
        <v>25.3</v>
      </c>
      <c r="X31" s="78">
        <v>0.6</v>
      </c>
      <c r="Y31" s="80">
        <f t="shared" si="10"/>
        <v>34.599999999999994</v>
      </c>
      <c r="Z31" s="79">
        <v>0.6</v>
      </c>
      <c r="AA31" s="80">
        <f t="shared" si="16"/>
        <v>33.700000000000003</v>
      </c>
      <c r="AB31" s="37">
        <v>6.9444444444444447E-4</v>
      </c>
      <c r="AC31" s="37">
        <f t="shared" si="2"/>
        <v>2.9166666666666657E-2</v>
      </c>
      <c r="AD31" s="37">
        <v>6.9444444444444447E-4</v>
      </c>
      <c r="AE31" s="37">
        <f t="shared" si="3"/>
        <v>4.0972222222222222E-2</v>
      </c>
      <c r="AF31" s="38">
        <v>0</v>
      </c>
      <c r="AG31" s="38">
        <v>0</v>
      </c>
      <c r="AH31" s="39">
        <f t="shared" si="17"/>
        <v>0.36805555555555547</v>
      </c>
      <c r="AI31" s="39">
        <f t="shared" si="18"/>
        <v>0.53611111111111098</v>
      </c>
      <c r="AJ31" s="39">
        <f t="shared" si="21"/>
        <v>0.58472222222222203</v>
      </c>
      <c r="AK31" s="39">
        <f t="shared" si="19"/>
        <v>0.68402777777777768</v>
      </c>
      <c r="AL31" s="43">
        <f t="shared" si="20"/>
        <v>0.92361111111111105</v>
      </c>
    </row>
    <row r="32" spans="1:38" ht="16.5">
      <c r="A32" s="1"/>
      <c r="B32" s="7"/>
      <c r="C32" s="35" t="s">
        <v>92</v>
      </c>
      <c r="D32" s="29" t="s">
        <v>15</v>
      </c>
      <c r="E32" s="30" t="s">
        <v>13</v>
      </c>
      <c r="F32" s="36">
        <v>1.2</v>
      </c>
      <c r="G32" s="47">
        <f t="shared" si="22"/>
        <v>28.099999999999998</v>
      </c>
      <c r="H32" s="47" t="s">
        <v>91</v>
      </c>
      <c r="I32" s="47" t="s">
        <v>91</v>
      </c>
      <c r="J32" s="33">
        <v>1.3888888888888889E-3</v>
      </c>
      <c r="K32" s="33">
        <f t="shared" si="6"/>
        <v>3.2638888888888877E-2</v>
      </c>
      <c r="L32" s="30">
        <v>0</v>
      </c>
      <c r="M32" s="30">
        <v>0</v>
      </c>
      <c r="N32" s="34" t="s">
        <v>91</v>
      </c>
      <c r="O32" s="34" t="s">
        <v>91</v>
      </c>
      <c r="P32" s="34">
        <f t="shared" si="1"/>
        <v>0.99791666666666656</v>
      </c>
      <c r="Q32" s="26"/>
      <c r="R32" s="26"/>
      <c r="S32" s="35" t="s">
        <v>61</v>
      </c>
      <c r="T32" s="29" t="s">
        <v>12</v>
      </c>
      <c r="U32" s="30" t="s">
        <v>13</v>
      </c>
      <c r="V32" s="32">
        <v>0.7</v>
      </c>
      <c r="W32" s="81">
        <f t="shared" si="7"/>
        <v>26</v>
      </c>
      <c r="X32" s="78">
        <v>0.7</v>
      </c>
      <c r="Y32" s="80">
        <f t="shared" si="10"/>
        <v>35.299999999999997</v>
      </c>
      <c r="Z32" s="79">
        <v>0.7</v>
      </c>
      <c r="AA32" s="80">
        <f>AA31+Z32</f>
        <v>34.400000000000006</v>
      </c>
      <c r="AB32" s="37">
        <v>6.9444444444444447E-4</v>
      </c>
      <c r="AC32" s="37">
        <f t="shared" si="2"/>
        <v>2.9861111111111102E-2</v>
      </c>
      <c r="AD32" s="37">
        <v>6.9444444444444447E-4</v>
      </c>
      <c r="AE32" s="37">
        <f t="shared" si="3"/>
        <v>4.1666666666666664E-2</v>
      </c>
      <c r="AF32" s="38">
        <v>0</v>
      </c>
      <c r="AG32" s="38">
        <v>0</v>
      </c>
      <c r="AH32" s="39">
        <f t="shared" si="17"/>
        <v>0.36874999999999991</v>
      </c>
      <c r="AI32" s="39">
        <f t="shared" si="18"/>
        <v>0.53680555555555542</v>
      </c>
      <c r="AJ32" s="39">
        <f t="shared" si="21"/>
        <v>0.58541666666666647</v>
      </c>
      <c r="AK32" s="39">
        <f t="shared" si="19"/>
        <v>0.68472222222222212</v>
      </c>
      <c r="AL32" s="43">
        <f t="shared" si="20"/>
        <v>0.92430555555555549</v>
      </c>
    </row>
    <row r="33" spans="1:38" ht="16.5">
      <c r="A33" s="1"/>
      <c r="B33" s="7"/>
      <c r="C33" s="35" t="s">
        <v>88</v>
      </c>
      <c r="D33" s="41" t="s">
        <v>89</v>
      </c>
      <c r="E33" s="30" t="s">
        <v>13</v>
      </c>
      <c r="F33" s="49">
        <v>1.2</v>
      </c>
      <c r="G33" s="47">
        <f t="shared" si="22"/>
        <v>29.299999999999997</v>
      </c>
      <c r="H33" s="47" t="s">
        <v>91</v>
      </c>
      <c r="I33" s="47" t="s">
        <v>91</v>
      </c>
      <c r="J33" s="33">
        <v>1.3888888888888889E-3</v>
      </c>
      <c r="K33" s="33">
        <f t="shared" si="6"/>
        <v>3.4027777777777768E-2</v>
      </c>
      <c r="L33" s="30">
        <v>0</v>
      </c>
      <c r="M33" s="30">
        <v>0</v>
      </c>
      <c r="N33" s="34" t="s">
        <v>91</v>
      </c>
      <c r="O33" s="34" t="s">
        <v>91</v>
      </c>
      <c r="P33" s="34">
        <f t="shared" si="1"/>
        <v>0.99930555555555545</v>
      </c>
      <c r="Q33" s="26"/>
      <c r="R33" s="26"/>
      <c r="S33" s="35" t="s">
        <v>62</v>
      </c>
      <c r="T33" s="29" t="s">
        <v>14</v>
      </c>
      <c r="U33" s="30" t="s">
        <v>13</v>
      </c>
      <c r="V33" s="32">
        <v>0.4</v>
      </c>
      <c r="W33" s="81">
        <f t="shared" si="7"/>
        <v>26.4</v>
      </c>
      <c r="X33" s="78">
        <v>0.4</v>
      </c>
      <c r="Y33" s="80">
        <f t="shared" si="10"/>
        <v>35.699999999999996</v>
      </c>
      <c r="Z33" s="79">
        <v>0.4</v>
      </c>
      <c r="AA33" s="80">
        <f t="shared" si="16"/>
        <v>34.800000000000004</v>
      </c>
      <c r="AB33" s="37">
        <v>6.9444444444444447E-4</v>
      </c>
      <c r="AC33" s="37">
        <f t="shared" si="2"/>
        <v>3.0555555555555548E-2</v>
      </c>
      <c r="AD33" s="37">
        <v>6.9444444444444447E-4</v>
      </c>
      <c r="AE33" s="37">
        <f t="shared" si="3"/>
        <v>4.2361111111111106E-2</v>
      </c>
      <c r="AF33" s="38">
        <v>0</v>
      </c>
      <c r="AG33" s="38">
        <v>0</v>
      </c>
      <c r="AH33" s="39">
        <f t="shared" si="17"/>
        <v>0.36944444444444435</v>
      </c>
      <c r="AI33" s="39">
        <f t="shared" si="18"/>
        <v>0.53749999999999987</v>
      </c>
      <c r="AJ33" s="39">
        <f t="shared" si="21"/>
        <v>0.58611111111111092</v>
      </c>
      <c r="AK33" s="39">
        <f t="shared" si="19"/>
        <v>0.68541666666666656</v>
      </c>
      <c r="AL33" s="43">
        <f t="shared" si="20"/>
        <v>0.92499999999999993</v>
      </c>
    </row>
    <row r="34" spans="1:38" ht="16.5">
      <c r="A34" s="1"/>
      <c r="B34" s="7"/>
      <c r="C34" s="35" t="s">
        <v>87</v>
      </c>
      <c r="D34" s="41" t="s">
        <v>25</v>
      </c>
      <c r="E34" s="32" t="s">
        <v>13</v>
      </c>
      <c r="F34" s="49">
        <v>1.2</v>
      </c>
      <c r="G34" s="47">
        <f t="shared" si="22"/>
        <v>30.499999999999996</v>
      </c>
      <c r="H34" s="47" t="s">
        <v>91</v>
      </c>
      <c r="I34" s="47" t="s">
        <v>91</v>
      </c>
      <c r="J34" s="33">
        <v>1.3888888888888889E-3</v>
      </c>
      <c r="K34" s="33">
        <f t="shared" si="6"/>
        <v>3.5416666666666659E-2</v>
      </c>
      <c r="L34" s="30">
        <v>0</v>
      </c>
      <c r="M34" s="30">
        <v>0</v>
      </c>
      <c r="N34" s="34" t="s">
        <v>91</v>
      </c>
      <c r="O34" s="34" t="s">
        <v>91</v>
      </c>
      <c r="P34" s="34">
        <f t="shared" si="1"/>
        <v>1.0006944444444443</v>
      </c>
      <c r="Q34" s="26"/>
      <c r="R34" s="26"/>
      <c r="S34" s="35" t="s">
        <v>60</v>
      </c>
      <c r="T34" s="29" t="s">
        <v>15</v>
      </c>
      <c r="U34" s="30" t="s">
        <v>13</v>
      </c>
      <c r="V34" s="32">
        <v>0.5</v>
      </c>
      <c r="W34" s="81">
        <f t="shared" si="7"/>
        <v>26.9</v>
      </c>
      <c r="X34" s="78">
        <v>0.5</v>
      </c>
      <c r="Y34" s="80">
        <f t="shared" si="10"/>
        <v>36.199999999999996</v>
      </c>
      <c r="Z34" s="79">
        <v>0.5</v>
      </c>
      <c r="AA34" s="80">
        <f t="shared" si="16"/>
        <v>35.300000000000004</v>
      </c>
      <c r="AB34" s="37">
        <v>6.9444444444444447E-4</v>
      </c>
      <c r="AC34" s="37">
        <f t="shared" si="2"/>
        <v>3.1249999999999993E-2</v>
      </c>
      <c r="AD34" s="37">
        <v>6.9444444444444447E-4</v>
      </c>
      <c r="AE34" s="37">
        <f t="shared" si="3"/>
        <v>4.3055555555555548E-2</v>
      </c>
      <c r="AF34" s="38">
        <v>0</v>
      </c>
      <c r="AG34" s="38">
        <v>0</v>
      </c>
      <c r="AH34" s="39">
        <f t="shared" si="17"/>
        <v>0.3701388888888888</v>
      </c>
      <c r="AI34" s="39">
        <f t="shared" si="18"/>
        <v>0.53819444444444431</v>
      </c>
      <c r="AJ34" s="39">
        <f t="shared" si="21"/>
        <v>0.58680555555555536</v>
      </c>
      <c r="AK34" s="39">
        <f t="shared" si="19"/>
        <v>0.68611111111111101</v>
      </c>
      <c r="AL34" s="43">
        <f t="shared" si="20"/>
        <v>0.92569444444444438</v>
      </c>
    </row>
    <row r="35" spans="1:38" ht="16.5">
      <c r="A35" s="1"/>
      <c r="B35" s="7"/>
      <c r="C35" s="35" t="s">
        <v>86</v>
      </c>
      <c r="D35" s="29" t="s">
        <v>20</v>
      </c>
      <c r="E35" s="30" t="s">
        <v>4</v>
      </c>
      <c r="F35" s="49">
        <v>2.4</v>
      </c>
      <c r="G35" s="47">
        <f t="shared" si="22"/>
        <v>32.9</v>
      </c>
      <c r="H35" s="47" t="s">
        <v>91</v>
      </c>
      <c r="I35" s="47" t="s">
        <v>91</v>
      </c>
      <c r="J35" s="33">
        <v>2.0833333333333333E-3</v>
      </c>
      <c r="K35" s="33">
        <f t="shared" si="6"/>
        <v>3.7499999999999992E-2</v>
      </c>
      <c r="L35" s="30">
        <v>0</v>
      </c>
      <c r="M35" s="30">
        <v>0</v>
      </c>
      <c r="N35" s="34" t="s">
        <v>91</v>
      </c>
      <c r="O35" s="34" t="s">
        <v>91</v>
      </c>
      <c r="P35" s="34">
        <f t="shared" si="1"/>
        <v>1.0027777777777778</v>
      </c>
      <c r="Q35" s="26"/>
      <c r="R35" s="26"/>
      <c r="S35" s="35" t="s">
        <v>63</v>
      </c>
      <c r="T35" s="29" t="s">
        <v>16</v>
      </c>
      <c r="U35" s="30" t="s">
        <v>13</v>
      </c>
      <c r="V35" s="32">
        <v>1.3</v>
      </c>
      <c r="W35" s="81">
        <f t="shared" si="7"/>
        <v>28.2</v>
      </c>
      <c r="X35" s="78">
        <v>1.3</v>
      </c>
      <c r="Y35" s="80">
        <f t="shared" si="10"/>
        <v>37.499999999999993</v>
      </c>
      <c r="Z35" s="79">
        <v>1.3</v>
      </c>
      <c r="AA35" s="80">
        <f t="shared" si="16"/>
        <v>36.6</v>
      </c>
      <c r="AB35" s="37">
        <v>1.3888888888888889E-3</v>
      </c>
      <c r="AC35" s="37">
        <f t="shared" si="2"/>
        <v>3.2638888888888884E-2</v>
      </c>
      <c r="AD35" s="37">
        <v>1.3888888888888889E-3</v>
      </c>
      <c r="AE35" s="37">
        <f t="shared" si="3"/>
        <v>4.4444444444444439E-2</v>
      </c>
      <c r="AF35" s="38">
        <v>0</v>
      </c>
      <c r="AG35" s="38">
        <v>0</v>
      </c>
      <c r="AH35" s="39">
        <f t="shared" si="17"/>
        <v>0.37152777777777768</v>
      </c>
      <c r="AI35" s="39">
        <f t="shared" si="18"/>
        <v>0.53958333333333319</v>
      </c>
      <c r="AJ35" s="39">
        <f t="shared" si="21"/>
        <v>0.58819444444444424</v>
      </c>
      <c r="AK35" s="39">
        <f t="shared" si="19"/>
        <v>0.68749999999999989</v>
      </c>
      <c r="AL35" s="43">
        <f t="shared" si="20"/>
        <v>0.92708333333333326</v>
      </c>
    </row>
    <row r="36" spans="1:38" ht="16.5">
      <c r="A36" s="1"/>
      <c r="B36" s="7"/>
      <c r="C36" s="35" t="s">
        <v>85</v>
      </c>
      <c r="D36" s="29" t="s">
        <v>21</v>
      </c>
      <c r="E36" s="30" t="s">
        <v>4</v>
      </c>
      <c r="F36" s="49">
        <v>0.9</v>
      </c>
      <c r="G36" s="47">
        <f t="shared" si="22"/>
        <v>33.799999999999997</v>
      </c>
      <c r="H36" s="47" t="s">
        <v>91</v>
      </c>
      <c r="I36" s="47" t="s">
        <v>91</v>
      </c>
      <c r="J36" s="33">
        <v>1.3888888888888889E-3</v>
      </c>
      <c r="K36" s="33">
        <f t="shared" si="6"/>
        <v>3.8888888888888883E-2</v>
      </c>
      <c r="L36" s="30">
        <v>0</v>
      </c>
      <c r="M36" s="30">
        <v>0</v>
      </c>
      <c r="N36" s="34" t="s">
        <v>91</v>
      </c>
      <c r="O36" s="34" t="s">
        <v>91</v>
      </c>
      <c r="P36" s="34">
        <f t="shared" si="1"/>
        <v>1.0041666666666667</v>
      </c>
      <c r="Q36" s="26"/>
      <c r="R36" s="26"/>
      <c r="S36" s="35" t="s">
        <v>64</v>
      </c>
      <c r="T36" s="30">
        <v>26</v>
      </c>
      <c r="U36" s="30" t="s">
        <v>13</v>
      </c>
      <c r="V36" s="32">
        <v>1.3</v>
      </c>
      <c r="W36" s="81">
        <f t="shared" si="7"/>
        <v>29.5</v>
      </c>
      <c r="X36" s="78">
        <v>1.3</v>
      </c>
      <c r="Y36" s="80">
        <f t="shared" si="10"/>
        <v>38.79999999999999</v>
      </c>
      <c r="Z36" s="79">
        <v>1.3</v>
      </c>
      <c r="AA36" s="80">
        <f t="shared" si="16"/>
        <v>37.9</v>
      </c>
      <c r="AB36" s="37">
        <v>1.3888888888888889E-3</v>
      </c>
      <c r="AC36" s="37">
        <f t="shared" si="2"/>
        <v>3.4027777777777775E-2</v>
      </c>
      <c r="AD36" s="37">
        <v>1.3888888888888889E-3</v>
      </c>
      <c r="AE36" s="37">
        <f t="shared" si="3"/>
        <v>4.583333333333333E-2</v>
      </c>
      <c r="AF36" s="38">
        <v>0</v>
      </c>
      <c r="AG36" s="38">
        <v>0</v>
      </c>
      <c r="AH36" s="39">
        <f t="shared" si="17"/>
        <v>0.37291666666666656</v>
      </c>
      <c r="AI36" s="39">
        <f t="shared" si="18"/>
        <v>0.54097222222222208</v>
      </c>
      <c r="AJ36" s="39">
        <f t="shared" si="21"/>
        <v>0.58958333333333313</v>
      </c>
      <c r="AK36" s="39">
        <f t="shared" si="19"/>
        <v>0.68888888888888877</v>
      </c>
      <c r="AL36" s="43">
        <f t="shared" si="20"/>
        <v>0.92847222222222214</v>
      </c>
    </row>
    <row r="37" spans="1:38" ht="16.5">
      <c r="A37" s="1"/>
      <c r="B37" s="7"/>
      <c r="C37" s="35" t="s">
        <v>51</v>
      </c>
      <c r="D37" s="41" t="s">
        <v>27</v>
      </c>
      <c r="E37" s="42" t="s">
        <v>13</v>
      </c>
      <c r="F37" s="32">
        <v>5.5</v>
      </c>
      <c r="G37" s="47">
        <f t="shared" si="22"/>
        <v>39.299999999999997</v>
      </c>
      <c r="H37" s="47">
        <v>1.6</v>
      </c>
      <c r="I37" s="47">
        <f>I30+H37</f>
        <v>27.4</v>
      </c>
      <c r="J37" s="33">
        <v>4.1666666666666666E-3</v>
      </c>
      <c r="K37" s="33">
        <f t="shared" si="6"/>
        <v>4.3055555555555548E-2</v>
      </c>
      <c r="L37" s="42">
        <v>55</v>
      </c>
      <c r="M37" s="30">
        <v>0</v>
      </c>
      <c r="N37" s="34">
        <f>N30+J37</f>
        <v>0.33124999999999988</v>
      </c>
      <c r="O37" s="34">
        <f>O30+J37</f>
        <v>0.47638888888888881</v>
      </c>
      <c r="P37" s="34">
        <f t="shared" si="1"/>
        <v>1.0083333333333333</v>
      </c>
      <c r="Q37" s="26"/>
      <c r="R37" s="26"/>
      <c r="S37" s="35" t="s">
        <v>65</v>
      </c>
      <c r="T37" s="30">
        <v>28</v>
      </c>
      <c r="U37" s="30" t="s">
        <v>13</v>
      </c>
      <c r="V37" s="32">
        <v>0.9</v>
      </c>
      <c r="W37" s="81">
        <f t="shared" si="7"/>
        <v>30.4</v>
      </c>
      <c r="X37" s="78">
        <v>0.9</v>
      </c>
      <c r="Y37" s="80">
        <f t="shared" si="10"/>
        <v>39.699999999999989</v>
      </c>
      <c r="Z37" s="79">
        <v>0.9</v>
      </c>
      <c r="AA37" s="80">
        <f t="shared" si="16"/>
        <v>38.799999999999997</v>
      </c>
      <c r="AB37" s="37">
        <v>1.3888888888888889E-3</v>
      </c>
      <c r="AC37" s="37">
        <f t="shared" si="2"/>
        <v>3.5416666666666666E-2</v>
      </c>
      <c r="AD37" s="37">
        <v>1.3888888888888889E-3</v>
      </c>
      <c r="AE37" s="37">
        <f t="shared" si="3"/>
        <v>4.7222222222222221E-2</v>
      </c>
      <c r="AF37" s="38">
        <v>0</v>
      </c>
      <c r="AG37" s="38">
        <v>0</v>
      </c>
      <c r="AH37" s="39">
        <f t="shared" si="17"/>
        <v>0.37430555555555545</v>
      </c>
      <c r="AI37" s="39">
        <f t="shared" si="18"/>
        <v>0.54236111111111096</v>
      </c>
      <c r="AJ37" s="39">
        <f t="shared" si="21"/>
        <v>0.59097222222222201</v>
      </c>
      <c r="AK37" s="39">
        <f t="shared" si="19"/>
        <v>0.69027777777777766</v>
      </c>
      <c r="AL37" s="43">
        <f t="shared" si="20"/>
        <v>0.92986111111111103</v>
      </c>
    </row>
    <row r="38" spans="1:38" ht="16.5">
      <c r="A38" s="1"/>
      <c r="B38" s="7"/>
      <c r="C38" s="35" t="s">
        <v>49</v>
      </c>
      <c r="D38" s="41" t="s">
        <v>29</v>
      </c>
      <c r="E38" s="42" t="s">
        <v>13</v>
      </c>
      <c r="F38" s="32">
        <v>1.1000000000000001</v>
      </c>
      <c r="G38" s="47">
        <f t="shared" si="22"/>
        <v>40.4</v>
      </c>
      <c r="H38" s="47">
        <v>1.1000000000000001</v>
      </c>
      <c r="I38" s="47">
        <f>I37+H38</f>
        <v>28.5</v>
      </c>
      <c r="J38" s="33">
        <v>1.3888888888888889E-3</v>
      </c>
      <c r="K38" s="33">
        <f t="shared" si="6"/>
        <v>4.4444444444444439E-2</v>
      </c>
      <c r="L38" s="30">
        <v>0</v>
      </c>
      <c r="M38" s="30">
        <v>0</v>
      </c>
      <c r="N38" s="34">
        <f t="shared" si="0"/>
        <v>0.33263888888888876</v>
      </c>
      <c r="O38" s="34">
        <f t="shared" si="11"/>
        <v>0.47777777777777769</v>
      </c>
      <c r="P38" s="34">
        <f t="shared" si="1"/>
        <v>1.0097222222222222</v>
      </c>
      <c r="Q38" s="26"/>
      <c r="R38" s="26"/>
      <c r="S38" s="35" t="s">
        <v>66</v>
      </c>
      <c r="T38" s="30">
        <v>30</v>
      </c>
      <c r="U38" s="30" t="s">
        <v>13</v>
      </c>
      <c r="V38" s="32">
        <v>0.8</v>
      </c>
      <c r="W38" s="81">
        <f t="shared" si="7"/>
        <v>31.2</v>
      </c>
      <c r="X38" s="78">
        <v>0.8</v>
      </c>
      <c r="Y38" s="80">
        <f t="shared" si="10"/>
        <v>40.499999999999986</v>
      </c>
      <c r="Z38" s="79">
        <v>0.8</v>
      </c>
      <c r="AA38" s="80">
        <f t="shared" si="16"/>
        <v>39.599999999999994</v>
      </c>
      <c r="AB38" s="37">
        <v>6.9444444444444447E-4</v>
      </c>
      <c r="AC38" s="37">
        <f>AC37+AB38</f>
        <v>3.6111111111111108E-2</v>
      </c>
      <c r="AD38" s="37">
        <v>6.9444444444444447E-4</v>
      </c>
      <c r="AE38" s="37">
        <f t="shared" si="3"/>
        <v>4.7916666666666663E-2</v>
      </c>
      <c r="AF38" s="38">
        <v>0</v>
      </c>
      <c r="AG38" s="38">
        <v>0</v>
      </c>
      <c r="AH38" s="39">
        <f t="shared" si="17"/>
        <v>0.37499999999999989</v>
      </c>
      <c r="AI38" s="39">
        <f t="shared" si="18"/>
        <v>0.5430555555555554</v>
      </c>
      <c r="AJ38" s="39">
        <f t="shared" si="21"/>
        <v>0.59166666666666645</v>
      </c>
      <c r="AK38" s="39">
        <f t="shared" si="19"/>
        <v>0.6909722222222221</v>
      </c>
      <c r="AL38" s="43">
        <f t="shared" si="20"/>
        <v>0.93055555555555547</v>
      </c>
    </row>
    <row r="39" spans="1:38" ht="16.5">
      <c r="A39" s="1"/>
      <c r="B39" s="7"/>
      <c r="C39" s="35" t="s">
        <v>50</v>
      </c>
      <c r="D39" s="41" t="s">
        <v>22</v>
      </c>
      <c r="E39" s="42" t="s">
        <v>4</v>
      </c>
      <c r="F39" s="32">
        <v>1.4</v>
      </c>
      <c r="G39" s="47">
        <f t="shared" si="22"/>
        <v>41.8</v>
      </c>
      <c r="H39" s="47">
        <v>1.4</v>
      </c>
      <c r="I39" s="47">
        <f t="shared" ref="I39:I48" si="23">I38+H39</f>
        <v>29.9</v>
      </c>
      <c r="J39" s="33">
        <v>1.3888888888888889E-3</v>
      </c>
      <c r="K39" s="33">
        <f t="shared" si="6"/>
        <v>4.583333333333333E-2</v>
      </c>
      <c r="L39" s="30">
        <v>0</v>
      </c>
      <c r="M39" s="30">
        <v>0</v>
      </c>
      <c r="N39" s="34">
        <f t="shared" si="0"/>
        <v>0.33402777777777765</v>
      </c>
      <c r="O39" s="34">
        <f t="shared" si="11"/>
        <v>0.47916666666666657</v>
      </c>
      <c r="P39" s="34">
        <f t="shared" si="1"/>
        <v>1.0111111111111111</v>
      </c>
      <c r="Q39" s="26"/>
      <c r="R39" s="26"/>
      <c r="S39" s="35" t="s">
        <v>67</v>
      </c>
      <c r="T39" s="30">
        <v>32</v>
      </c>
      <c r="U39" s="30" t="s">
        <v>13</v>
      </c>
      <c r="V39" s="32">
        <v>0.8</v>
      </c>
      <c r="W39" s="81">
        <f t="shared" si="7"/>
        <v>32</v>
      </c>
      <c r="X39" s="78">
        <v>0.8</v>
      </c>
      <c r="Y39" s="80">
        <f t="shared" si="10"/>
        <v>41.299999999999983</v>
      </c>
      <c r="Z39" s="79">
        <v>0.8</v>
      </c>
      <c r="AA39" s="80">
        <f t="shared" si="16"/>
        <v>40.399999999999991</v>
      </c>
      <c r="AB39" s="37">
        <v>6.9444444444444447E-4</v>
      </c>
      <c r="AC39" s="37">
        <f t="shared" si="2"/>
        <v>3.680555555555555E-2</v>
      </c>
      <c r="AD39" s="37">
        <v>6.9444444444444447E-4</v>
      </c>
      <c r="AE39" s="37">
        <f t="shared" si="3"/>
        <v>4.8611111111111105E-2</v>
      </c>
      <c r="AF39" s="38">
        <v>0</v>
      </c>
      <c r="AG39" s="38">
        <v>0</v>
      </c>
      <c r="AH39" s="39">
        <f t="shared" si="17"/>
        <v>0.37569444444444433</v>
      </c>
      <c r="AI39" s="39">
        <f t="shared" si="18"/>
        <v>0.54374999999999984</v>
      </c>
      <c r="AJ39" s="39">
        <f t="shared" si="21"/>
        <v>0.59236111111111089</v>
      </c>
      <c r="AK39" s="39">
        <f t="shared" si="19"/>
        <v>0.69166666666666654</v>
      </c>
      <c r="AL39" s="43">
        <f t="shared" si="20"/>
        <v>0.93124999999999991</v>
      </c>
    </row>
    <row r="40" spans="1:38" ht="16.5">
      <c r="A40" s="3">
        <v>29</v>
      </c>
      <c r="B40" s="7" t="s">
        <v>48</v>
      </c>
      <c r="C40" s="35" t="s">
        <v>42</v>
      </c>
      <c r="D40" s="41" t="s">
        <v>30</v>
      </c>
      <c r="E40" s="42" t="s">
        <v>13</v>
      </c>
      <c r="F40" s="32">
        <v>2.4</v>
      </c>
      <c r="G40" s="47">
        <f t="shared" si="22"/>
        <v>44.199999999999996</v>
      </c>
      <c r="H40" s="47">
        <v>2.4</v>
      </c>
      <c r="I40" s="47">
        <f t="shared" si="23"/>
        <v>32.299999999999997</v>
      </c>
      <c r="J40" s="33">
        <v>1.3888888888888889E-3</v>
      </c>
      <c r="K40" s="33">
        <f t="shared" si="6"/>
        <v>4.7222222222222221E-2</v>
      </c>
      <c r="L40" s="30">
        <v>0</v>
      </c>
      <c r="M40" s="30">
        <v>0</v>
      </c>
      <c r="N40" s="34">
        <f t="shared" si="0"/>
        <v>0.33541666666666653</v>
      </c>
      <c r="O40" s="34">
        <f t="shared" si="11"/>
        <v>0.48055555555555546</v>
      </c>
      <c r="P40" s="34">
        <f t="shared" si="1"/>
        <v>1.0125</v>
      </c>
      <c r="Q40" s="26"/>
      <c r="R40" s="26"/>
      <c r="S40" s="35" t="s">
        <v>99</v>
      </c>
      <c r="T40" s="29" t="s">
        <v>3</v>
      </c>
      <c r="U40" s="30" t="s">
        <v>19</v>
      </c>
      <c r="V40" s="32">
        <v>1.9</v>
      </c>
      <c r="W40" s="81">
        <f>W39+V40</f>
        <v>33.9</v>
      </c>
      <c r="X40" s="78">
        <v>1.9</v>
      </c>
      <c r="Y40" s="80">
        <f t="shared" si="10"/>
        <v>43.199999999999982</v>
      </c>
      <c r="Z40" s="79">
        <v>1.9</v>
      </c>
      <c r="AA40" s="80">
        <f t="shared" si="16"/>
        <v>42.29999999999999</v>
      </c>
      <c r="AB40" s="37">
        <v>2.0833333333333333E-3</v>
      </c>
      <c r="AC40" s="37">
        <f t="shared" si="2"/>
        <v>3.8888888888888883E-2</v>
      </c>
      <c r="AD40" s="37">
        <v>2.0833333333333333E-3</v>
      </c>
      <c r="AE40" s="37">
        <f t="shared" si="3"/>
        <v>5.0694444444444438E-2</v>
      </c>
      <c r="AF40" s="38">
        <v>0</v>
      </c>
      <c r="AG40" s="38">
        <v>0</v>
      </c>
      <c r="AH40" s="39">
        <f t="shared" si="17"/>
        <v>0.37777777777777766</v>
      </c>
      <c r="AI40" s="39">
        <f t="shared" si="18"/>
        <v>0.54583333333333317</v>
      </c>
      <c r="AJ40" s="39">
        <f t="shared" si="21"/>
        <v>0.59444444444444422</v>
      </c>
      <c r="AK40" s="39">
        <f t="shared" si="19"/>
        <v>0.69374999999999987</v>
      </c>
      <c r="AL40" s="43">
        <f t="shared" si="20"/>
        <v>0.93333333333333324</v>
      </c>
    </row>
    <row r="41" spans="1:38" ht="16.5">
      <c r="A41" s="1">
        <v>30</v>
      </c>
      <c r="B41" s="7" t="s">
        <v>75</v>
      </c>
      <c r="C41" s="35" t="s">
        <v>46</v>
      </c>
      <c r="D41" s="41" t="s">
        <v>20</v>
      </c>
      <c r="E41" s="42" t="s">
        <v>19</v>
      </c>
      <c r="F41" s="32">
        <v>2.2999999999999998</v>
      </c>
      <c r="G41" s="69">
        <f t="shared" si="22"/>
        <v>46.499999999999993</v>
      </c>
      <c r="H41" s="69">
        <v>2.2999999999999998</v>
      </c>
      <c r="I41" s="69">
        <f t="shared" si="23"/>
        <v>34.599999999999994</v>
      </c>
      <c r="J41" s="33">
        <v>1.3888888888888889E-3</v>
      </c>
      <c r="K41" s="33">
        <f t="shared" si="6"/>
        <v>4.8611111111111112E-2</v>
      </c>
      <c r="L41" s="30">
        <v>0</v>
      </c>
      <c r="M41" s="30">
        <v>0</v>
      </c>
      <c r="N41" s="34">
        <f t="shared" si="0"/>
        <v>0.33680555555555541</v>
      </c>
      <c r="O41" s="34">
        <f t="shared" si="11"/>
        <v>0.48194444444444434</v>
      </c>
      <c r="P41" s="34">
        <f t="shared" si="1"/>
        <v>1.0138888888888888</v>
      </c>
      <c r="Q41" s="26"/>
      <c r="R41" s="26"/>
      <c r="S41" s="50" t="s">
        <v>108</v>
      </c>
      <c r="T41" s="41"/>
      <c r="U41" s="42" t="s">
        <v>19</v>
      </c>
      <c r="V41" s="46">
        <v>1.6</v>
      </c>
      <c r="W41" s="81">
        <f t="shared" si="7"/>
        <v>35.5</v>
      </c>
      <c r="X41" s="78">
        <v>1.6</v>
      </c>
      <c r="Y41" s="80">
        <f t="shared" si="10"/>
        <v>44.799999999999983</v>
      </c>
      <c r="Z41" s="79">
        <v>1.6</v>
      </c>
      <c r="AA41" s="80">
        <f t="shared" si="16"/>
        <v>43.899999999999991</v>
      </c>
      <c r="AB41" s="37">
        <v>1.3888888888888889E-3</v>
      </c>
      <c r="AC41" s="37">
        <f t="shared" si="2"/>
        <v>4.0277777777777773E-2</v>
      </c>
      <c r="AD41" s="37">
        <v>1.3888888888888889E-3</v>
      </c>
      <c r="AE41" s="37">
        <f t="shared" si="3"/>
        <v>5.2083333333333329E-2</v>
      </c>
      <c r="AF41" s="38">
        <v>0</v>
      </c>
      <c r="AG41" s="38">
        <v>0</v>
      </c>
      <c r="AH41" s="39">
        <f t="shared" si="17"/>
        <v>0.37916666666666654</v>
      </c>
      <c r="AI41" s="39">
        <f t="shared" si="18"/>
        <v>0.54722222222222205</v>
      </c>
      <c r="AJ41" s="39">
        <f t="shared" si="21"/>
        <v>0.5958333333333331</v>
      </c>
      <c r="AK41" s="39">
        <f t="shared" si="19"/>
        <v>0.69513888888888875</v>
      </c>
      <c r="AL41" s="43">
        <f t="shared" si="20"/>
        <v>0.93472222222222212</v>
      </c>
    </row>
    <row r="42" spans="1:38" ht="16.5">
      <c r="A42" s="3">
        <v>31</v>
      </c>
      <c r="B42" s="7" t="s">
        <v>50</v>
      </c>
      <c r="C42" s="35" t="s">
        <v>47</v>
      </c>
      <c r="D42" s="41" t="s">
        <v>5</v>
      </c>
      <c r="E42" s="42" t="s">
        <v>19</v>
      </c>
      <c r="F42" s="36">
        <v>0.9</v>
      </c>
      <c r="G42" s="69">
        <f t="shared" si="22"/>
        <v>47.399999999999991</v>
      </c>
      <c r="H42" s="69">
        <v>0.9</v>
      </c>
      <c r="I42" s="69">
        <f t="shared" si="23"/>
        <v>35.499999999999993</v>
      </c>
      <c r="J42" s="33">
        <v>1.3888888888888889E-3</v>
      </c>
      <c r="K42" s="33">
        <f t="shared" si="6"/>
        <v>0.05</v>
      </c>
      <c r="L42" s="30">
        <v>0</v>
      </c>
      <c r="M42" s="30">
        <v>0</v>
      </c>
      <c r="N42" s="34">
        <f t="shared" si="0"/>
        <v>0.3381944444444443</v>
      </c>
      <c r="O42" s="34">
        <f t="shared" si="11"/>
        <v>0.48333333333333323</v>
      </c>
      <c r="P42" s="34">
        <f t="shared" si="1"/>
        <v>1.0152777777777777</v>
      </c>
      <c r="Q42" s="26"/>
      <c r="R42" s="26"/>
      <c r="S42" s="35" t="s">
        <v>109</v>
      </c>
      <c r="T42" s="29" t="s">
        <v>3</v>
      </c>
      <c r="U42" s="30" t="s">
        <v>4</v>
      </c>
      <c r="V42" s="51">
        <v>0.7</v>
      </c>
      <c r="W42" s="81">
        <f>W41+V42</f>
        <v>36.200000000000003</v>
      </c>
      <c r="X42" s="73">
        <v>0.7</v>
      </c>
      <c r="Y42" s="80">
        <f t="shared" si="10"/>
        <v>45.499999999999986</v>
      </c>
      <c r="Z42" s="74">
        <v>0.7</v>
      </c>
      <c r="AA42" s="80">
        <f t="shared" si="16"/>
        <v>44.599999999999994</v>
      </c>
      <c r="AB42" s="37">
        <v>6.9444444444444447E-4</v>
      </c>
      <c r="AC42" s="37">
        <f t="shared" si="2"/>
        <v>4.0972222222222215E-2</v>
      </c>
      <c r="AD42" s="37">
        <v>6.9444444444444447E-4</v>
      </c>
      <c r="AE42" s="37">
        <f t="shared" si="3"/>
        <v>5.2777777777777771E-2</v>
      </c>
      <c r="AF42" s="38">
        <v>0</v>
      </c>
      <c r="AG42" s="38">
        <v>0</v>
      </c>
      <c r="AH42" s="39" t="s">
        <v>79</v>
      </c>
      <c r="AI42" s="39" t="s">
        <v>79</v>
      </c>
      <c r="AJ42" s="39">
        <f t="shared" si="21"/>
        <v>0.59652777777777755</v>
      </c>
      <c r="AK42" s="39" t="s">
        <v>79</v>
      </c>
      <c r="AL42" s="43">
        <f t="shared" si="20"/>
        <v>0.93541666666666656</v>
      </c>
    </row>
    <row r="43" spans="1:38" ht="16.5">
      <c r="A43" s="1">
        <v>34</v>
      </c>
      <c r="B43" s="7" t="s">
        <v>45</v>
      </c>
      <c r="C43" s="35" t="s">
        <v>44</v>
      </c>
      <c r="D43" s="41" t="s">
        <v>31</v>
      </c>
      <c r="E43" s="42" t="s">
        <v>13</v>
      </c>
      <c r="F43" s="32">
        <v>2.2999999999999998</v>
      </c>
      <c r="G43" s="70">
        <f t="shared" si="22"/>
        <v>49.699999999999989</v>
      </c>
      <c r="H43" s="69">
        <v>2.2999999999999998</v>
      </c>
      <c r="I43" s="70">
        <f t="shared" si="23"/>
        <v>37.79999999999999</v>
      </c>
      <c r="J43" s="33">
        <v>2.0833333333333333E-3</v>
      </c>
      <c r="K43" s="33">
        <f t="shared" si="6"/>
        <v>5.2083333333333336E-2</v>
      </c>
      <c r="L43" s="30">
        <v>0</v>
      </c>
      <c r="M43" s="30">
        <v>0</v>
      </c>
      <c r="N43" s="34">
        <f t="shared" si="0"/>
        <v>0.34027777777777762</v>
      </c>
      <c r="O43" s="34">
        <f t="shared" si="11"/>
        <v>0.48541666666666655</v>
      </c>
      <c r="P43" s="34">
        <f t="shared" si="1"/>
        <v>1.0173611111111112</v>
      </c>
      <c r="Q43" s="26"/>
      <c r="R43" s="26"/>
      <c r="S43" s="35" t="s">
        <v>110</v>
      </c>
      <c r="T43" s="29" t="s">
        <v>21</v>
      </c>
      <c r="U43" s="30" t="s">
        <v>4</v>
      </c>
      <c r="V43" s="51">
        <v>0.5</v>
      </c>
      <c r="W43" s="81">
        <f t="shared" si="7"/>
        <v>36.700000000000003</v>
      </c>
      <c r="X43" s="73">
        <v>0.5</v>
      </c>
      <c r="Y43" s="80">
        <f t="shared" si="10"/>
        <v>45.999999999999986</v>
      </c>
      <c r="Z43" s="74">
        <v>0.5</v>
      </c>
      <c r="AA43" s="80">
        <f t="shared" si="16"/>
        <v>45.099999999999994</v>
      </c>
      <c r="AB43" s="37">
        <v>6.9444444444444447E-4</v>
      </c>
      <c r="AC43" s="37">
        <f t="shared" si="2"/>
        <v>4.1666666666666657E-2</v>
      </c>
      <c r="AD43" s="37">
        <v>6.9444444444444447E-4</v>
      </c>
      <c r="AE43" s="37">
        <f t="shared" si="3"/>
        <v>5.3472222222222213E-2</v>
      </c>
      <c r="AF43" s="38">
        <v>0</v>
      </c>
      <c r="AG43" s="38">
        <v>0</v>
      </c>
      <c r="AH43" s="39" t="s">
        <v>79</v>
      </c>
      <c r="AI43" s="39" t="s">
        <v>79</v>
      </c>
      <c r="AJ43" s="39">
        <f t="shared" si="21"/>
        <v>0.59722222222222199</v>
      </c>
      <c r="AK43" s="39" t="s">
        <v>79</v>
      </c>
      <c r="AL43" s="43">
        <f t="shared" si="20"/>
        <v>0.93611111111111101</v>
      </c>
    </row>
    <row r="44" spans="1:38" ht="16.5">
      <c r="A44" s="3">
        <v>35</v>
      </c>
      <c r="B44" s="7" t="s">
        <v>45</v>
      </c>
      <c r="C44" s="35" t="s">
        <v>76</v>
      </c>
      <c r="D44" s="29" t="s">
        <v>32</v>
      </c>
      <c r="E44" s="30" t="s">
        <v>13</v>
      </c>
      <c r="F44" s="32">
        <v>1.6</v>
      </c>
      <c r="G44" s="69">
        <f t="shared" si="22"/>
        <v>51.29999999999999</v>
      </c>
      <c r="H44" s="69">
        <v>1.6</v>
      </c>
      <c r="I44" s="69">
        <f>I43+H44</f>
        <v>39.399999999999991</v>
      </c>
      <c r="J44" s="33">
        <v>1.3888888888888889E-3</v>
      </c>
      <c r="K44" s="33">
        <f t="shared" si="6"/>
        <v>5.3472222222222227E-2</v>
      </c>
      <c r="L44" s="30">
        <v>0</v>
      </c>
      <c r="M44" s="30">
        <v>0</v>
      </c>
      <c r="N44" s="34"/>
      <c r="O44" s="34">
        <f t="shared" si="11"/>
        <v>0.48680555555555544</v>
      </c>
      <c r="P44" s="34"/>
      <c r="Q44" s="26"/>
      <c r="R44" s="26"/>
      <c r="S44" s="35" t="s">
        <v>111</v>
      </c>
      <c r="T44" s="29" t="s">
        <v>3</v>
      </c>
      <c r="U44" s="30" t="s">
        <v>19</v>
      </c>
      <c r="V44" s="51">
        <v>2</v>
      </c>
      <c r="W44" s="81">
        <f t="shared" si="7"/>
        <v>38.700000000000003</v>
      </c>
      <c r="X44" s="73">
        <v>2</v>
      </c>
      <c r="Y44" s="80">
        <f t="shared" si="10"/>
        <v>47.999999999999986</v>
      </c>
      <c r="Z44" s="74">
        <v>2</v>
      </c>
      <c r="AA44" s="80">
        <f t="shared" si="16"/>
        <v>47.099999999999994</v>
      </c>
      <c r="AB44" s="37">
        <v>2.0833333333333333E-3</v>
      </c>
      <c r="AC44" s="37">
        <f t="shared" si="2"/>
        <v>4.374999999999999E-2</v>
      </c>
      <c r="AD44" s="37">
        <v>2.0833333333333333E-3</v>
      </c>
      <c r="AE44" s="37">
        <f t="shared" si="3"/>
        <v>5.5555555555555546E-2</v>
      </c>
      <c r="AF44" s="38">
        <v>0</v>
      </c>
      <c r="AG44" s="38">
        <v>0</v>
      </c>
      <c r="AH44" s="39" t="s">
        <v>79</v>
      </c>
      <c r="AI44" s="39" t="s">
        <v>79</v>
      </c>
      <c r="AJ44" s="39">
        <f t="shared" si="21"/>
        <v>0.59930555555555531</v>
      </c>
      <c r="AK44" s="39" t="s">
        <v>79</v>
      </c>
      <c r="AL44" s="43">
        <f t="shared" si="20"/>
        <v>0.93819444444444433</v>
      </c>
    </row>
    <row r="45" spans="1:38" ht="16.5">
      <c r="A45" s="1">
        <v>36</v>
      </c>
      <c r="B45" s="7" t="s">
        <v>45</v>
      </c>
      <c r="C45" s="35" t="s">
        <v>77</v>
      </c>
      <c r="D45" s="29" t="s">
        <v>33</v>
      </c>
      <c r="E45" s="30" t="s">
        <v>13</v>
      </c>
      <c r="F45" s="32">
        <v>0.5</v>
      </c>
      <c r="G45" s="47">
        <f t="shared" si="22"/>
        <v>51.79999999999999</v>
      </c>
      <c r="H45" s="47">
        <v>0.5</v>
      </c>
      <c r="I45" s="47">
        <f t="shared" si="23"/>
        <v>39.899999999999991</v>
      </c>
      <c r="J45" s="33">
        <v>6.9444444444444447E-4</v>
      </c>
      <c r="K45" s="33">
        <f t="shared" si="6"/>
        <v>5.4166666666666669E-2</v>
      </c>
      <c r="L45" s="30">
        <v>0</v>
      </c>
      <c r="M45" s="30">
        <v>0</v>
      </c>
      <c r="N45" s="42"/>
      <c r="O45" s="34">
        <f t="shared" si="11"/>
        <v>0.48749999999999988</v>
      </c>
      <c r="P45" s="34"/>
      <c r="Q45" s="26"/>
      <c r="R45" s="26"/>
      <c r="S45" s="35" t="s">
        <v>112</v>
      </c>
      <c r="T45" s="29" t="s">
        <v>6</v>
      </c>
      <c r="U45" s="30" t="s">
        <v>4</v>
      </c>
      <c r="V45" s="52">
        <v>0.9</v>
      </c>
      <c r="W45" s="81">
        <f>W44+V45</f>
        <v>39.6</v>
      </c>
      <c r="X45" s="75">
        <v>0.9</v>
      </c>
      <c r="Y45" s="80">
        <f t="shared" si="10"/>
        <v>48.899999999999984</v>
      </c>
      <c r="Z45" s="76">
        <v>0.9</v>
      </c>
      <c r="AA45" s="80">
        <f t="shared" si="16"/>
        <v>47.999999999999993</v>
      </c>
      <c r="AB45" s="37">
        <v>6.9444444444444447E-4</v>
      </c>
      <c r="AC45" s="37">
        <f t="shared" si="2"/>
        <v>4.4444444444444432E-2</v>
      </c>
      <c r="AD45" s="37">
        <v>6.9444444444444447E-4</v>
      </c>
      <c r="AE45" s="37">
        <f t="shared" si="3"/>
        <v>5.6249999999999988E-2</v>
      </c>
      <c r="AF45" s="38">
        <v>0</v>
      </c>
      <c r="AG45" s="38">
        <v>0</v>
      </c>
      <c r="AH45" s="39" t="s">
        <v>79</v>
      </c>
      <c r="AI45" s="39" t="s">
        <v>79</v>
      </c>
      <c r="AJ45" s="39">
        <f t="shared" si="21"/>
        <v>0.59999999999999976</v>
      </c>
      <c r="AK45" s="39" t="s">
        <v>79</v>
      </c>
      <c r="AL45" s="43">
        <f t="shared" si="20"/>
        <v>0.93888888888888877</v>
      </c>
    </row>
    <row r="46" spans="1:38" ht="16.5">
      <c r="A46" s="3">
        <v>37</v>
      </c>
      <c r="B46" s="7" t="s">
        <v>42</v>
      </c>
      <c r="C46" s="35" t="s">
        <v>41</v>
      </c>
      <c r="D46" s="29" t="s">
        <v>34</v>
      </c>
      <c r="E46" s="30" t="s">
        <v>13</v>
      </c>
      <c r="F46" s="32">
        <v>0.7</v>
      </c>
      <c r="G46" s="47">
        <f t="shared" si="22"/>
        <v>52.499999999999993</v>
      </c>
      <c r="H46" s="47">
        <v>0.7</v>
      </c>
      <c r="I46" s="47">
        <f t="shared" si="23"/>
        <v>40.599999999999994</v>
      </c>
      <c r="J46" s="33">
        <v>6.9444444444444447E-4</v>
      </c>
      <c r="K46" s="33">
        <f t="shared" si="6"/>
        <v>5.486111111111111E-2</v>
      </c>
      <c r="L46" s="30">
        <v>0</v>
      </c>
      <c r="M46" s="30">
        <v>0</v>
      </c>
      <c r="N46" s="42"/>
      <c r="O46" s="34">
        <f t="shared" si="11"/>
        <v>0.48819444444444432</v>
      </c>
      <c r="P46" s="34"/>
      <c r="Q46" s="26"/>
      <c r="R46" s="26"/>
      <c r="S46" s="35" t="s">
        <v>113</v>
      </c>
      <c r="T46" s="29" t="s">
        <v>23</v>
      </c>
      <c r="U46" s="30" t="s">
        <v>4</v>
      </c>
      <c r="V46" s="52">
        <v>0.4</v>
      </c>
      <c r="W46" s="81">
        <f t="shared" si="7"/>
        <v>40</v>
      </c>
      <c r="X46" s="75">
        <v>0.4</v>
      </c>
      <c r="Y46" s="80">
        <f t="shared" si="10"/>
        <v>49.299999999999983</v>
      </c>
      <c r="Z46" s="76">
        <v>0.4</v>
      </c>
      <c r="AA46" s="80">
        <f t="shared" si="16"/>
        <v>48.399999999999991</v>
      </c>
      <c r="AB46" s="37">
        <v>6.9444444444444447E-4</v>
      </c>
      <c r="AC46" s="37">
        <f t="shared" si="2"/>
        <v>4.5138888888888874E-2</v>
      </c>
      <c r="AD46" s="37">
        <v>6.9444444444444447E-4</v>
      </c>
      <c r="AE46" s="37">
        <f t="shared" si="3"/>
        <v>5.6944444444444429E-2</v>
      </c>
      <c r="AF46" s="38">
        <v>0</v>
      </c>
      <c r="AG46" s="38">
        <v>0</v>
      </c>
      <c r="AH46" s="39" t="s">
        <v>79</v>
      </c>
      <c r="AI46" s="39" t="s">
        <v>79</v>
      </c>
      <c r="AJ46" s="39">
        <f t="shared" si="21"/>
        <v>0.6006944444444442</v>
      </c>
      <c r="AK46" s="39" t="s">
        <v>79</v>
      </c>
      <c r="AL46" s="43">
        <f t="shared" si="20"/>
        <v>0.93958333333333321</v>
      </c>
    </row>
    <row r="47" spans="1:38" ht="16.5">
      <c r="A47" s="1">
        <v>38</v>
      </c>
      <c r="B47" s="7" t="s">
        <v>42</v>
      </c>
      <c r="C47" s="35" t="s">
        <v>78</v>
      </c>
      <c r="D47" s="29" t="s">
        <v>35</v>
      </c>
      <c r="E47" s="30" t="s">
        <v>13</v>
      </c>
      <c r="F47" s="32">
        <v>0.6</v>
      </c>
      <c r="G47" s="47">
        <f t="shared" si="22"/>
        <v>53.099999999999994</v>
      </c>
      <c r="H47" s="47">
        <v>0.6</v>
      </c>
      <c r="I47" s="47">
        <f t="shared" si="23"/>
        <v>41.199999999999996</v>
      </c>
      <c r="J47" s="33">
        <v>6.9444444444444447E-4</v>
      </c>
      <c r="K47" s="33">
        <f t="shared" si="6"/>
        <v>5.5555555555555552E-2</v>
      </c>
      <c r="L47" s="30">
        <v>0</v>
      </c>
      <c r="M47" s="30">
        <v>0</v>
      </c>
      <c r="N47" s="42"/>
      <c r="O47" s="34">
        <f t="shared" si="11"/>
        <v>0.48888888888888876</v>
      </c>
      <c r="P47" s="34"/>
      <c r="Q47" s="26"/>
      <c r="R47" s="26"/>
      <c r="S47" s="35" t="s">
        <v>100</v>
      </c>
      <c r="T47" s="29" t="s">
        <v>20</v>
      </c>
      <c r="U47" s="30" t="s">
        <v>4</v>
      </c>
      <c r="V47" s="52">
        <v>0.5</v>
      </c>
      <c r="W47" s="81">
        <f t="shared" si="7"/>
        <v>40.5</v>
      </c>
      <c r="X47" s="75">
        <v>0.5</v>
      </c>
      <c r="Y47" s="97">
        <f t="shared" si="10"/>
        <v>49.799999999999983</v>
      </c>
      <c r="Z47" s="98">
        <v>0.5</v>
      </c>
      <c r="AA47" s="80">
        <f t="shared" si="16"/>
        <v>48.899999999999991</v>
      </c>
      <c r="AB47" s="93">
        <v>6.9444444444444447E-4</v>
      </c>
      <c r="AC47" s="93">
        <f t="shared" si="2"/>
        <v>4.5833333333333316E-2</v>
      </c>
      <c r="AD47" s="93">
        <v>6.9444444444444447E-4</v>
      </c>
      <c r="AE47" s="93">
        <f t="shared" si="3"/>
        <v>5.7638888888888871E-2</v>
      </c>
      <c r="AF47" s="94">
        <v>0</v>
      </c>
      <c r="AG47" s="94">
        <v>0</v>
      </c>
      <c r="AH47" s="39" t="s">
        <v>79</v>
      </c>
      <c r="AI47" s="39" t="s">
        <v>79</v>
      </c>
      <c r="AJ47" s="39">
        <f t="shared" si="21"/>
        <v>0.60138888888888864</v>
      </c>
      <c r="AK47" s="39" t="s">
        <v>79</v>
      </c>
      <c r="AL47" s="43">
        <f t="shared" si="20"/>
        <v>0.94027777777777766</v>
      </c>
    </row>
    <row r="48" spans="1:38" ht="16.5">
      <c r="A48" s="3">
        <v>39</v>
      </c>
      <c r="B48" s="7" t="s">
        <v>42</v>
      </c>
      <c r="C48" s="35" t="s">
        <v>38</v>
      </c>
      <c r="D48" s="29" t="s">
        <v>36</v>
      </c>
      <c r="E48" s="30" t="s">
        <v>13</v>
      </c>
      <c r="F48" s="32">
        <v>1.1000000000000001</v>
      </c>
      <c r="G48" s="47">
        <f t="shared" si="22"/>
        <v>54.199999999999996</v>
      </c>
      <c r="H48" s="47">
        <v>1.1000000000000001</v>
      </c>
      <c r="I48" s="47">
        <f t="shared" si="23"/>
        <v>42.3</v>
      </c>
      <c r="J48" s="33">
        <v>1.3888888888888889E-3</v>
      </c>
      <c r="K48" s="33">
        <f t="shared" si="6"/>
        <v>5.6944444444444443E-2</v>
      </c>
      <c r="L48" s="30">
        <v>0</v>
      </c>
      <c r="M48" s="30">
        <v>0</v>
      </c>
      <c r="N48" s="42"/>
      <c r="O48" s="34">
        <f t="shared" si="11"/>
        <v>0.49027777777777765</v>
      </c>
      <c r="P48" s="3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95"/>
      <c r="AB48" s="95"/>
      <c r="AC48" s="95"/>
      <c r="AD48" s="95"/>
      <c r="AE48" s="95"/>
      <c r="AF48" s="95"/>
      <c r="AG48" s="95"/>
      <c r="AH48" s="96"/>
      <c r="AI48" s="96"/>
      <c r="AJ48" s="96"/>
      <c r="AK48" s="96"/>
      <c r="AL48" s="96"/>
    </row>
    <row r="49" spans="1:38" ht="16.5" hidden="1">
      <c r="A49" s="1">
        <v>40</v>
      </c>
      <c r="B49" s="7" t="s">
        <v>43</v>
      </c>
      <c r="C49" s="53" t="s">
        <v>80</v>
      </c>
      <c r="D49" s="29"/>
      <c r="E49" s="54"/>
      <c r="F49" s="55"/>
      <c r="G49" s="71"/>
      <c r="H49" s="71"/>
      <c r="I49" s="72"/>
      <c r="J49" s="56"/>
      <c r="K49" s="56"/>
      <c r="L49" s="56"/>
      <c r="M49" s="57"/>
      <c r="N49" s="58">
        <v>37.799999999999997</v>
      </c>
      <c r="O49" s="59">
        <v>37.299999999999997</v>
      </c>
      <c r="P49" s="59">
        <v>49.7</v>
      </c>
      <c r="Q49" s="60"/>
      <c r="R49" s="26"/>
      <c r="S49" s="61" t="s">
        <v>37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62"/>
      <c r="AI49" s="62"/>
      <c r="AJ49" s="62"/>
      <c r="AK49" s="62"/>
      <c r="AL49" s="62"/>
    </row>
    <row r="50" spans="1:38" ht="16.5" hidden="1">
      <c r="A50" s="3">
        <v>41</v>
      </c>
      <c r="B50" s="7" t="s">
        <v>42</v>
      </c>
      <c r="C50" s="63"/>
      <c r="D50" s="64"/>
      <c r="E50" s="26"/>
      <c r="F50" s="26"/>
      <c r="G50" s="26"/>
      <c r="H50" s="26"/>
      <c r="I50" s="26"/>
      <c r="J50" s="26"/>
      <c r="K50" s="26"/>
      <c r="L50" s="26"/>
      <c r="M50" s="26"/>
      <c r="N50" s="65"/>
      <c r="O50" s="65"/>
      <c r="P50" s="65"/>
      <c r="Q50" s="26">
        <f>SUM(N49:P49)</f>
        <v>124.8</v>
      </c>
      <c r="R50" s="26"/>
      <c r="S50" s="66" t="s">
        <v>83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ht="16.5" hidden="1">
      <c r="A51" s="1">
        <v>42</v>
      </c>
      <c r="B51" s="7" t="s">
        <v>76</v>
      </c>
      <c r="C51" s="61" t="s">
        <v>37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6" t="s">
        <v>84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ht="16.5" hidden="1">
      <c r="A52" s="3">
        <v>43</v>
      </c>
      <c r="B52" s="7" t="s">
        <v>76</v>
      </c>
      <c r="C52" s="66" t="s">
        <v>83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ht="16.5" hidden="1">
      <c r="A53" s="1">
        <v>44</v>
      </c>
      <c r="B53" s="9" t="s">
        <v>39</v>
      </c>
      <c r="C53" s="66" t="s">
        <v>84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60"/>
      <c r="R53" s="26"/>
      <c r="S53" s="26"/>
      <c r="T53" s="6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16.5">
      <c r="A54" s="3">
        <v>45</v>
      </c>
      <c r="B54" s="9" t="s">
        <v>39</v>
      </c>
      <c r="C54" s="12"/>
    </row>
    <row r="55" spans="1:38" ht="16.5">
      <c r="A55" s="2">
        <v>46</v>
      </c>
      <c r="B55" s="8" t="s">
        <v>39</v>
      </c>
    </row>
    <row r="56" spans="1:38" ht="16.5">
      <c r="A56" s="13"/>
      <c r="B56" s="12"/>
    </row>
    <row r="57" spans="1:38" ht="16.5">
      <c r="A57" s="13"/>
      <c r="B57" s="12"/>
      <c r="Q57" s="14"/>
    </row>
    <row r="60" spans="1:38">
      <c r="T60" s="15"/>
    </row>
  </sheetData>
  <mergeCells count="5">
    <mergeCell ref="S1:AG1"/>
    <mergeCell ref="AI1:AL1"/>
    <mergeCell ref="AG2:AL2"/>
    <mergeCell ref="G2:P2"/>
    <mergeCell ref="G1:P1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Z14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Linia 114powrót (01.01.2024)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MONIKA.MUCIEK</dc:creator>
  <cp:lastModifiedBy>MONIKA.MUCIEK</cp:lastModifiedBy>
  <cp:lastPrinted>2023-12-27T11:01:56Z</cp:lastPrinted>
  <dcterms:created xsi:type="dcterms:W3CDTF">2021-01-25T15:32:09Z</dcterms:created>
  <dcterms:modified xsi:type="dcterms:W3CDTF">2023-12-27T11:01:58Z</dcterms:modified>
</cp:coreProperties>
</file>